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арифообразования\2019\26-06 Тарифно-балансовые решения по ТП\(!) Форматы по стандарту\2.18 - ТМ ПТП (годовая)\на сайт\"/>
    </mc:Choice>
  </mc:AlternateContent>
  <bookViews>
    <workbookView xWindow="0" yWindow="0" windowWidth="19020" windowHeight="6645" tabRatio="915" activeTab="8"/>
  </bookViews>
  <sheets>
    <sheet name="Белгородэнерго" sheetId="1" r:id="rId1"/>
    <sheet name="Брянскэнерго" sheetId="2" r:id="rId2"/>
    <sheet name="Воронежэнерго" sheetId="3" r:id="rId3"/>
    <sheet name="Костромаэнерго" sheetId="4" r:id="rId4"/>
    <sheet name="Курскэнерго" sheetId="5" r:id="rId5"/>
    <sheet name="Липецкэнерго" sheetId="6" r:id="rId6"/>
    <sheet name="Орёлэнерго" sheetId="7" r:id="rId7"/>
    <sheet name="Смоленскэнерго" sheetId="14" r:id="rId8"/>
    <sheet name="Тамбовэнерго" sheetId="15" r:id="rId9"/>
    <sheet name="Тверьэнерго" sheetId="13" r:id="rId10"/>
    <sheet name="Ярэнерго" sheetId="12" r:id="rId11"/>
  </sheets>
  <externalReferences>
    <externalReference r:id="rId12"/>
    <externalReference r:id="rId13"/>
  </externalReferences>
  <definedNames>
    <definedName name="Z_6D389489_227C_4961_A82B_445D2120A9CA_.wvu.PrintArea" localSheetId="0" hidden="1">Белгородэнерго!$A$1:$H$150</definedName>
    <definedName name="Z_6D389489_227C_4961_A82B_445D2120A9CA_.wvu.PrintArea" localSheetId="1" hidden="1">Брянскэнерго!$A$1:$H$225</definedName>
    <definedName name="Z_6D389489_227C_4961_A82B_445D2120A9CA_.wvu.PrintArea" localSheetId="2" hidden="1">Воронежэнерго!$A$1:$H$140</definedName>
    <definedName name="Z_6D389489_227C_4961_A82B_445D2120A9CA_.wvu.PrintArea" localSheetId="3" hidden="1">Костромаэнерго!$A$1:$H$597</definedName>
    <definedName name="Z_6D389489_227C_4961_A82B_445D2120A9CA_.wvu.PrintArea" localSheetId="4" hidden="1">Курскэнерго!$A$1:$H$460</definedName>
    <definedName name="Z_6D389489_227C_4961_A82B_445D2120A9CA_.wvu.PrintArea" localSheetId="5" hidden="1">Липецкэнерго!$A$1:$H$128</definedName>
    <definedName name="Z_6D389489_227C_4961_A82B_445D2120A9CA_.wvu.PrintArea" localSheetId="6" hidden="1">Орёлэнерго!$A$1:$H$147</definedName>
    <definedName name="Z_6D389489_227C_4961_A82B_445D2120A9CA_.wvu.PrintArea" localSheetId="7" hidden="1">Смоленскэнерго!$A$1:$H$93</definedName>
    <definedName name="Z_6D389489_227C_4961_A82B_445D2120A9CA_.wvu.PrintTitles" localSheetId="1" hidden="1">Брянскэнерго!$4:$5</definedName>
    <definedName name="Z_6D389489_227C_4961_A82B_445D2120A9CA_.wvu.PrintTitles" localSheetId="2" hidden="1">Воронежэнерго!$4:$5</definedName>
    <definedName name="Z_6D389489_227C_4961_A82B_445D2120A9CA_.wvu.PrintTitles" localSheetId="3" hidden="1">Костромаэнерго!$4:$5</definedName>
    <definedName name="Z_6D389489_227C_4961_A82B_445D2120A9CA_.wvu.PrintTitles" localSheetId="4" hidden="1">Курскэнерго!$4:$6</definedName>
    <definedName name="Z_6D389489_227C_4961_A82B_445D2120A9CA_.wvu.PrintTitles" localSheetId="5" hidden="1">Липецкэнерго!$4:$5</definedName>
    <definedName name="Z_6D389489_227C_4961_A82B_445D2120A9CA_.wvu.PrintTitles" localSheetId="6" hidden="1">Орёлэнерго!$4:$5</definedName>
    <definedName name="Z_6D389489_227C_4961_A82B_445D2120A9CA_.wvu.PrintTitles" localSheetId="7" hidden="1">Смоленскэнерго!$4:$5</definedName>
    <definedName name="Z_6D389489_227C_4961_A82B_445D2120A9CA_.wvu.Rows" localSheetId="0" hidden="1">Белгородэнерго!$9:$10</definedName>
    <definedName name="Z_6D389489_227C_4961_A82B_445D2120A9CA_.wvu.Rows" localSheetId="1" hidden="1">Брянскэнерго!$11:$12</definedName>
    <definedName name="Z_6D389489_227C_4961_A82B_445D2120A9CA_.wvu.Rows" localSheetId="2" hidden="1">Воронежэнерго!$8:$8,Воронежэнерго!$10:$11</definedName>
    <definedName name="Z_6D389489_227C_4961_A82B_445D2120A9CA_.wvu.Rows" localSheetId="3" hidden="1">Костромаэнерго!$8:$9,Костромаэнерго!$11:$12,Костромаэнерго!$23:$40,Костромаэнерго!$50:$58,Костромаэнерго!$61:$72,Костромаэнерго!$76:$90,Костромаэнерго!$98:$127,Костромаэнерго!$134:$136,Костромаэнерго!$138:$140,Костромаэнерго!$144:$149,Костромаэнерго!$159:$167,Костромаэнерго!$174:$204</definedName>
    <definedName name="Z_6D389489_227C_4961_A82B_445D2120A9CA_.wvu.Rows" localSheetId="5" hidden="1">Липецкэнерго!$8:$8,Липецкэнерго!$11:$12</definedName>
    <definedName name="Z_6D389489_227C_4961_A82B_445D2120A9CA_.wvu.Rows" localSheetId="6" hidden="1">Орёлэнерго!$8:$8,Орёлэнерго!#REF!</definedName>
    <definedName name="Z_6D389489_227C_4961_A82B_445D2120A9CA_.wvu.Rows" localSheetId="8" hidden="1">Тамбовэнерго!$8:$8,Тамбовэнерго!$10:$11</definedName>
    <definedName name="Z_8ABF3ABB_CB2B_49F3_A8C4_A61825911C8D_.wvu.PrintArea" localSheetId="0" hidden="1">Белгородэнерго!$A$1:$H$150</definedName>
    <definedName name="Z_8ABF3ABB_CB2B_49F3_A8C4_A61825911C8D_.wvu.PrintArea" localSheetId="1" hidden="1">Брянскэнерго!$A$1:$H$225</definedName>
    <definedName name="Z_8ABF3ABB_CB2B_49F3_A8C4_A61825911C8D_.wvu.PrintArea" localSheetId="2" hidden="1">Воронежэнерго!$A$1:$H$140</definedName>
    <definedName name="Z_8ABF3ABB_CB2B_49F3_A8C4_A61825911C8D_.wvu.PrintArea" localSheetId="3" hidden="1">Костромаэнерго!$A$1:$H$597</definedName>
    <definedName name="Z_8ABF3ABB_CB2B_49F3_A8C4_A61825911C8D_.wvu.PrintArea" localSheetId="4" hidden="1">Курскэнерго!$A$1:$H$460</definedName>
    <definedName name="Z_8ABF3ABB_CB2B_49F3_A8C4_A61825911C8D_.wvu.PrintArea" localSheetId="5" hidden="1">Липецкэнерго!$A$1:$H$128</definedName>
    <definedName name="Z_8ABF3ABB_CB2B_49F3_A8C4_A61825911C8D_.wvu.PrintArea" localSheetId="6" hidden="1">Орёлэнерго!$A$1:$H$147</definedName>
    <definedName name="Z_8ABF3ABB_CB2B_49F3_A8C4_A61825911C8D_.wvu.PrintArea" localSheetId="7" hidden="1">Смоленскэнерго!$A$1:$H$93</definedName>
    <definedName name="Z_8ABF3ABB_CB2B_49F3_A8C4_A61825911C8D_.wvu.PrintTitles" localSheetId="1" hidden="1">Брянскэнерго!$4:$5</definedName>
    <definedName name="Z_8ABF3ABB_CB2B_49F3_A8C4_A61825911C8D_.wvu.PrintTitles" localSheetId="2" hidden="1">Воронежэнерго!$4:$5</definedName>
    <definedName name="Z_8ABF3ABB_CB2B_49F3_A8C4_A61825911C8D_.wvu.PrintTitles" localSheetId="3" hidden="1">Костромаэнерго!$4:$5</definedName>
    <definedName name="Z_8ABF3ABB_CB2B_49F3_A8C4_A61825911C8D_.wvu.PrintTitles" localSheetId="4" hidden="1">Курскэнерго!$4:$6</definedName>
    <definedName name="Z_8ABF3ABB_CB2B_49F3_A8C4_A61825911C8D_.wvu.PrintTitles" localSheetId="5" hidden="1">Липецкэнерго!$4:$5</definedName>
    <definedName name="Z_8ABF3ABB_CB2B_49F3_A8C4_A61825911C8D_.wvu.PrintTitles" localSheetId="6" hidden="1">Орёлэнерго!$4:$5</definedName>
    <definedName name="Z_8ABF3ABB_CB2B_49F3_A8C4_A61825911C8D_.wvu.PrintTitles" localSheetId="7" hidden="1">Смоленскэнерго!$4:$5</definedName>
    <definedName name="Z_8ABF3ABB_CB2B_49F3_A8C4_A61825911C8D_.wvu.Rows" localSheetId="0" hidden="1">Белгородэнерго!$9:$10</definedName>
    <definedName name="Z_8ABF3ABB_CB2B_49F3_A8C4_A61825911C8D_.wvu.Rows" localSheetId="1" hidden="1">Брянскэнерго!$11:$12</definedName>
    <definedName name="Z_8ABF3ABB_CB2B_49F3_A8C4_A61825911C8D_.wvu.Rows" localSheetId="2" hidden="1">Воронежэнерго!$8:$8,Воронежэнерго!$10:$11</definedName>
    <definedName name="Z_8ABF3ABB_CB2B_49F3_A8C4_A61825911C8D_.wvu.Rows" localSheetId="3" hidden="1">Костромаэнерго!$8:$9,Костромаэнерго!$11:$12,Костромаэнерго!$23:$40,Костромаэнерго!$50:$58,Костромаэнерго!$61:$72,Костромаэнерго!$76:$90,Костромаэнерго!$98:$127,Костромаэнерго!$134:$136,Костромаэнерго!$138:$140,Костромаэнерго!$144:$149,Костромаэнерго!$159:$167,Костромаэнерго!$174:$204</definedName>
    <definedName name="Z_8ABF3ABB_CB2B_49F3_A8C4_A61825911C8D_.wvu.Rows" localSheetId="5" hidden="1">Липецкэнерго!$8:$8,Липецкэнерго!$11:$12</definedName>
    <definedName name="Z_8ABF3ABB_CB2B_49F3_A8C4_A61825911C8D_.wvu.Rows" localSheetId="6" hidden="1">Орёлэнерго!$8:$8,Орёлэнерго!#REF!</definedName>
    <definedName name="Z_8ABF3ABB_CB2B_49F3_A8C4_A61825911C8D_.wvu.Rows" localSheetId="8" hidden="1">Тамбовэнерго!$8:$8,Тамбовэнерго!$10:$11</definedName>
    <definedName name="_xlnm.Print_Titles" localSheetId="1">Брянскэнерго!$4:$5</definedName>
    <definedName name="_xlnm.Print_Titles" localSheetId="2">Воронежэнерго!$4:$5</definedName>
    <definedName name="_xlnm.Print_Titles" localSheetId="3">Костромаэнерго!$4:$5</definedName>
    <definedName name="_xlnm.Print_Titles" localSheetId="4">Курскэнерго!$4:$6</definedName>
    <definedName name="_xlnm.Print_Titles" localSheetId="5">Липецкэнерго!$4:$5</definedName>
    <definedName name="_xlnm.Print_Titles" localSheetId="6">Орёлэнерго!$4:$5</definedName>
    <definedName name="_xlnm.Print_Titles" localSheetId="7">Смоленскэнерго!$4:$5</definedName>
    <definedName name="_xlnm.Print_Titles" localSheetId="10">Ярэнерго!$4:$5</definedName>
    <definedName name="Номер_позиции_ТМ">'[1]Тарифное меню'!$H:$H</definedName>
    <definedName name="_xlnm.Print_Area" localSheetId="0">Белгородэнерго!$A$1:$H$150</definedName>
    <definedName name="_xlnm.Print_Area" localSheetId="1">Брянскэнерго!$A$1:$H$225</definedName>
    <definedName name="_xlnm.Print_Area" localSheetId="2">Воронежэнерго!$A$1:$H$140</definedName>
    <definedName name="_xlnm.Print_Area" localSheetId="3">Костромаэнерго!$A$1:$H$597</definedName>
    <definedName name="_xlnm.Print_Area" localSheetId="4">Курскэнерго!$A$1:$H$460</definedName>
    <definedName name="_xlnm.Print_Area" localSheetId="5">Липецкэнерго!$A$1:$H$128</definedName>
    <definedName name="_xlnm.Print_Area" localSheetId="6">Орёлэнерго!$A$1:$H$147</definedName>
    <definedName name="_xlnm.Print_Area" localSheetId="7">Смоленскэнерго!$A$1:$H$93</definedName>
    <definedName name="_xlnm.Print_Area" localSheetId="9">Тверьэнерго!$A$1:$H$173</definedName>
    <definedName name="_xlnm.Print_Area" localSheetId="10">Ярэнерго!$A$1:$H$412</definedName>
    <definedName name="Тарифное_меню">'[1]Тарифное меню'!$F:$F</definedName>
  </definedNames>
  <calcPr calcId="152511"/>
  <customWorkbookViews>
    <customWorkbookView name="Берестнева Юлия Владимировна - Личное представление" guid="{8ABF3ABB-CB2B-49F3-A8C4-A61825911C8D}" mergeInterval="0" personalView="1" maximized="1" windowWidth="1676" windowHeight="735" tabRatio="915" activeSheetId="2"/>
    <customWorkbookView name="Метляева Светлана Алексеевна - Личное представление" guid="{6D389489-227C-4961-A82B-445D2120A9CA}" mergeInterval="0" personalView="1" maximized="1" xWindow="-8" yWindow="-8" windowWidth="1696" windowHeight="1026" tabRatio="915" activeSheetId="1"/>
  </customWorkbookViews>
</workbook>
</file>

<file path=xl/calcChain.xml><?xml version="1.0" encoding="utf-8"?>
<calcChain xmlns="http://schemas.openxmlformats.org/spreadsheetml/2006/main">
  <c r="D6" i="15" l="1"/>
  <c r="E6" i="15" s="1"/>
  <c r="F6" i="15" s="1"/>
  <c r="G6" i="15" s="1"/>
  <c r="H6" i="15" s="1"/>
  <c r="C59" i="15"/>
  <c r="H55" i="14" l="1"/>
  <c r="G8" i="14"/>
  <c r="D6" i="14"/>
  <c r="E6" i="14" s="1"/>
  <c r="F6" i="14" s="1"/>
  <c r="G6" i="14" s="1"/>
  <c r="H6" i="14" s="1"/>
  <c r="H171" i="13" l="1"/>
  <c r="H170" i="13"/>
  <c r="H169" i="13"/>
  <c r="H168" i="13"/>
  <c r="H167" i="13"/>
  <c r="H166" i="13"/>
  <c r="H164" i="13"/>
  <c r="H163" i="13"/>
  <c r="H162" i="13"/>
  <c r="H157" i="13"/>
  <c r="H156" i="13"/>
  <c r="H155" i="13"/>
  <c r="H153" i="13"/>
  <c r="H152" i="13"/>
  <c r="H148" i="13"/>
  <c r="H147" i="13"/>
  <c r="H146" i="13"/>
  <c r="H145" i="13"/>
  <c r="H144" i="13"/>
  <c r="H143" i="13"/>
  <c r="H142" i="13"/>
  <c r="H141" i="13"/>
  <c r="D139" i="13"/>
  <c r="H125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G8" i="13"/>
  <c r="D6" i="13"/>
  <c r="E6" i="13" s="1"/>
  <c r="F6" i="13" s="1"/>
  <c r="G6" i="13" s="1"/>
  <c r="H6" i="13" s="1"/>
  <c r="H210" i="12" l="1"/>
  <c r="D6" i="12"/>
  <c r="E6" i="12" s="1"/>
  <c r="F6" i="12" s="1"/>
  <c r="G6" i="12" s="1"/>
  <c r="H6" i="12" s="1"/>
  <c r="G9" i="3" l="1"/>
  <c r="G8" i="1" l="1"/>
  <c r="H142" i="1" l="1"/>
  <c r="H130" i="1"/>
  <c r="H128" i="1"/>
  <c r="H126" i="1"/>
  <c r="H124" i="1"/>
  <c r="H122" i="1"/>
  <c r="H120" i="1"/>
  <c r="H118" i="1"/>
  <c r="H115" i="1"/>
  <c r="H113" i="1"/>
  <c r="H111" i="1"/>
  <c r="H109" i="1"/>
  <c r="H107" i="1"/>
  <c r="H105" i="1"/>
  <c r="H103" i="1"/>
  <c r="H101" i="1"/>
  <c r="D6" i="1"/>
  <c r="E6" i="1" s="1"/>
  <c r="F6" i="1" s="1"/>
  <c r="G6" i="1" s="1"/>
  <c r="H6" i="1" s="1"/>
  <c r="D116" i="7" l="1"/>
  <c r="C116" i="7"/>
  <c r="D6" i="7"/>
  <c r="E6" i="7" s="1"/>
  <c r="F6" i="7" s="1"/>
  <c r="G6" i="7" s="1"/>
  <c r="H6" i="7" s="1"/>
  <c r="D6" i="6" l="1"/>
  <c r="E6" i="6" s="1"/>
  <c r="F6" i="6" s="1"/>
  <c r="G6" i="6" s="1"/>
  <c r="H6" i="6" s="1"/>
  <c r="H324" i="5" l="1"/>
  <c r="H188" i="5"/>
  <c r="H142" i="5"/>
  <c r="H101" i="5"/>
  <c r="H58" i="5"/>
  <c r="H17" i="5"/>
  <c r="D6" i="5"/>
  <c r="E6" i="5" s="1"/>
  <c r="F6" i="5" s="1"/>
  <c r="G6" i="5" s="1"/>
  <c r="H6" i="5" s="1"/>
  <c r="D6" i="4" l="1"/>
  <c r="E6" i="4" s="1"/>
  <c r="F6" i="4" s="1"/>
  <c r="G6" i="4" s="1"/>
  <c r="H6" i="4" s="1"/>
  <c r="H58" i="3" l="1"/>
  <c r="D6" i="3"/>
  <c r="E6" i="3" s="1"/>
  <c r="F6" i="3" s="1"/>
  <c r="G6" i="3" s="1"/>
  <c r="H6" i="3" s="1"/>
  <c r="D6" i="2" l="1"/>
  <c r="E6" i="2" s="1"/>
  <c r="F6" i="2" s="1"/>
  <c r="G6" i="2" s="1"/>
  <c r="H6" i="2" s="1"/>
</calcChain>
</file>

<file path=xl/sharedStrings.xml><?xml version="1.0" encoding="utf-8"?>
<sst xmlns="http://schemas.openxmlformats.org/spreadsheetml/2006/main" count="3435" uniqueCount="753">
  <si>
    <t xml:space="preserve">Категория присоединения </t>
  </si>
  <si>
    <t>Ставка платы по категориям надежности, руб., без НДС</t>
  </si>
  <si>
    <t>Диапазон мощности, кВт</t>
  </si>
  <si>
    <t>Уровень напряжения в точке присоединения, кВ</t>
  </si>
  <si>
    <t>I</t>
  </si>
  <si>
    <t>II</t>
  </si>
  <si>
    <t>III</t>
  </si>
  <si>
    <t>руб./кВт</t>
  </si>
  <si>
    <t>руб./км</t>
  </si>
  <si>
    <t>Дата и № принятия тарифного решения, дата публикации, источник публикации</t>
  </si>
  <si>
    <t>Ед. изм.</t>
  </si>
  <si>
    <t>заполняется без НДС</t>
  </si>
  <si>
    <t>С2i Стандаризированная тарифная ставка на покрытие расходов на строительство воздушных линий электропередачи в расчете на 1 км линии</t>
  </si>
  <si>
    <t>С3i Стандартизированная тарифная ставка на покрытие расходов  на строительство кабельных линий электропередачи в расчете на 1 км линии</t>
  </si>
  <si>
    <t>1. ставки ПТП по льготным категориям потребителей</t>
  </si>
  <si>
    <t>2. ставки ПТП в разрезе мероприятий</t>
  </si>
  <si>
    <t>3. ставки ПТП по территориальным зонам</t>
  </si>
  <si>
    <t>Ставка платы*</t>
  </si>
  <si>
    <t>*в случае отсутствия деления по категориям надежности</t>
  </si>
  <si>
    <t xml:space="preserve"> Тарифное меню по ТП</t>
  </si>
  <si>
    <t>Выполнение сетевой организацией мероприятий, связанных со строительством "последней мили"</t>
  </si>
  <si>
    <t xml:space="preserve">свыше 150 кВт </t>
  </si>
  <si>
    <t>С 1.1. Подготовка и выдача сетевой организацией технических условий заявителю</t>
  </si>
  <si>
    <t>С 1.2. Проверка сетевой организацией выполнения заявителем ТУ</t>
  </si>
  <si>
    <t>руб./подкл.</t>
  </si>
  <si>
    <t>руб./одно присоединение</t>
  </si>
  <si>
    <t>С1 Стандартизированная тарифная ставка платы на технологическое присоединение энергопринимающих устройств заявителя, не включающих в себя строительство объектов электросетевого хозяйства</t>
  </si>
  <si>
    <t>до 20</t>
  </si>
  <si>
    <r>
      <t xml:space="preserve">** В соответствии с пунктом 2 статьи 23.2 Федерального закона от 26 марта 2003 года № 35-ФЗ "Об электроэнергетике" </t>
    </r>
    <r>
      <rPr>
        <b/>
        <sz val="13"/>
        <color theme="1"/>
        <rFont val="Times New Roman"/>
        <family val="1"/>
        <charset val="204"/>
      </rPr>
      <t>с 1 октября 2017</t>
    </r>
    <r>
      <rPr>
        <b/>
        <sz val="11"/>
        <color theme="1"/>
        <rFont val="Times New Roman"/>
        <family val="1"/>
        <charset val="204"/>
      </rPr>
      <t xml:space="preserve"> года в состав платы за технологическое присоединение</t>
    </r>
    <r>
      <rPr>
        <sz val="11"/>
        <color theme="1"/>
        <rFont val="Times New Roman"/>
        <family val="1"/>
        <charset val="204"/>
      </rPr>
      <t xml:space="preserve"> энергопринимающих устройств максимальной мощностью </t>
    </r>
    <r>
      <rPr>
        <b/>
        <sz val="11"/>
        <color theme="1"/>
        <rFont val="Times New Roman"/>
        <family val="1"/>
        <charset val="204"/>
      </rPr>
      <t>не более, чем 150 кВт не включаются расходы, связанные со строительством</t>
    </r>
    <r>
      <rPr>
        <sz val="11"/>
        <color theme="1"/>
        <rFont val="Times New Roman"/>
        <family val="1"/>
        <charset val="204"/>
      </rPr>
      <t xml:space="preserve">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</t>
    </r>
  </si>
  <si>
    <t>6-10</t>
  </si>
  <si>
    <t>руб./шт.</t>
  </si>
  <si>
    <t>филиал ПАО "МРСК Центра" - "Брянскэнерго"</t>
  </si>
  <si>
    <t xml:space="preserve">
</t>
  </si>
  <si>
    <t xml:space="preserve">Отдельно указаываются ставки  (в соответствии с решением регулирующего органа):
</t>
  </si>
  <si>
    <t>На территориях ГОРОДСКИХ  населенных пунктов</t>
  </si>
  <si>
    <t>Подготовка и выдача сетевой организацией технических условий Заявителю (ТУ)</t>
  </si>
  <si>
    <t>Проверка сетевой организацией выполнения Заявителем ТУ</t>
  </si>
  <si>
    <t>строительство воздушных линий (по новым железобентонным опорам изолированным алюминиевым проводом)</t>
  </si>
  <si>
    <t>строительство кабельных линий силовым кабелем с бумажной (бумажно-пропитанной)  изоляцией методом ГНБ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</si>
  <si>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</si>
  <si>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однотрансформаторные подстанции</t>
  </si>
  <si>
    <t>двухтрансформаторные подстанции</t>
  </si>
  <si>
    <t>На территориях НЕ ОТНОСЯЩИХСЯ К ГОРОДСКИМ   населенным пунктам</t>
  </si>
  <si>
    <t>строительство  пунктов секционирования (реклоузеров, распределительных пунктов, переключательных пунтов)</t>
  </si>
  <si>
    <t>С5i Стандаризированная тарифная ставка на покрытие расходов  на 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</si>
  <si>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строительство КЛ одножильным силовым кабелем с ПЭ  изоляцией (типа АПвП2г сечением 240-400 мм) методом ГНБ</t>
  </si>
  <si>
    <t>С4i Стандартизированная тарифная ставка на покрытие расходов  на строительство пунктов секционирования (реклоузеров, распределительных пунктов, переключательных пунктов)</t>
  </si>
  <si>
    <t>установка реклоузера</t>
  </si>
  <si>
    <t>установка разъединителя (без установки опоры)</t>
  </si>
  <si>
    <t>установка разъединителя (с установкой опоры)</t>
  </si>
  <si>
    <t>установка КРУН</t>
  </si>
  <si>
    <t>С6i Строительство распределительных трансформаторных подстанций  (РТП) с уровнем напряжения  до 35 кВ</t>
  </si>
  <si>
    <t>до 15 кВт включительно</t>
  </si>
  <si>
    <t>от  15 кВт до 150 кВт включительно</t>
  </si>
  <si>
    <t xml:space="preserve">  Итого</t>
  </si>
  <si>
    <t>от  150 кВт до 670 кВт включительно</t>
  </si>
  <si>
    <t>свыше  670 кВт</t>
  </si>
  <si>
    <t xml:space="preserve">Стандартизированные тарифные ставки ПТП </t>
  </si>
  <si>
    <t>Ставки ПТП за единицу максимальной мощности</t>
  </si>
  <si>
    <t>филиал ПАО "МРСК Центра" - "Воронежэнерго"</t>
  </si>
  <si>
    <t>Ставки ПТП за единицу максимальной мощности**</t>
  </si>
  <si>
    <t>(ставки по мероприятиям "последней мили" установлены в ценах периода регулирования)</t>
  </si>
  <si>
    <t>строительство воздушных линий изолированным проводом</t>
  </si>
  <si>
    <t>до 150 кВт включительно</t>
  </si>
  <si>
    <t>х</t>
  </si>
  <si>
    <t>строительство кабельных линий</t>
  </si>
  <si>
    <t>строительство кабельных линий методом ГНБ</t>
  </si>
  <si>
    <t>строительство однотрансформаторных подстанций (ТП) с уровнем напряжения до 35 кВ</t>
  </si>
  <si>
    <t>до 250 кВт включительно</t>
  </si>
  <si>
    <t>свыше 250 кВт до 500 кВт включительно</t>
  </si>
  <si>
    <t xml:space="preserve">свыше 500 кВт </t>
  </si>
  <si>
    <t>строительство двухтрансформаторных подстанций (ТП) с уровнем напряжения до 35 кВ</t>
  </si>
  <si>
    <t>строительство воздушных линий неизолированным проводом</t>
  </si>
  <si>
    <t>строительство реклоузеров</t>
  </si>
  <si>
    <t>Стандартизированные тарифные ставки ПТП **</t>
  </si>
  <si>
    <t>(ставки по мероприятиям "последней мили" установлены в ценах периода регулирования 
едиными для городских населенных пунктов и территорий, не относящихся к территориям городских населенных пунктов)</t>
  </si>
  <si>
    <t>по всем уровням</t>
  </si>
  <si>
    <t xml:space="preserve">С3.1. 1 кабель в 1 траншее </t>
  </si>
  <si>
    <t xml:space="preserve">С3.2. строительство методом ГНБ </t>
  </si>
  <si>
    <t>С4 Стандартизированная тарифная ставка на покрытие расходов  на строительство пунктов секционирования (реклоузеров, распределительных пунктов, переключательных пунктов)</t>
  </si>
  <si>
    <t>С4.1. строительство реклоузеров</t>
  </si>
  <si>
    <t>С5 Стандартизированная тарифная ставка на покрытие расходов  на строительство комплектных трансформаторных подстанций уровнем напряжения до 35 кВ</t>
  </si>
  <si>
    <t xml:space="preserve">строительство КТП до 250 кВт </t>
  </si>
  <si>
    <t>строительство КТП от 250 кВт до 500 кВт</t>
  </si>
  <si>
    <t>строительство КТП от 500 кВт</t>
  </si>
  <si>
    <t>строительство двухтрансформаторной КТП до 250 кВт</t>
  </si>
  <si>
    <t>строительство двухтрансформаторной КТП от 250 кВт до 500 кВт</t>
  </si>
  <si>
    <t>строительство двухтрансформаторной КТП от 500 кВт</t>
  </si>
  <si>
    <t xml:space="preserve">филиал ПАО "МРСК Центра"-"Костромаэнерго"   </t>
  </si>
  <si>
    <t xml:space="preserve">Отдельно указываются ставки  (в соответствии с решением регулирующего органа):
</t>
  </si>
  <si>
    <t>до 20 кВ</t>
  </si>
  <si>
    <t>(ставки по мероприятиям "последней мили" установлены  в текущих  ценах)</t>
  </si>
  <si>
    <r>
      <t xml:space="preserve">** В соответствии с пунктом 2 статьи 23.2 Федерального закона от 26 марта 2003 года № 35-ФЗ "Об электроэнергетике" </t>
    </r>
    <r>
      <rPr>
        <b/>
        <sz val="13"/>
        <rFont val="Times New Roman"/>
        <family val="1"/>
        <charset val="204"/>
      </rPr>
      <t>с 1 октября 2017</t>
    </r>
    <r>
      <rPr>
        <b/>
        <sz val="11"/>
        <rFont val="Times New Roman"/>
        <family val="1"/>
        <charset val="204"/>
      </rPr>
      <t xml:space="preserve"> года в состав платы за технологическое присоединение</t>
    </r>
    <r>
      <rPr>
        <sz val="11"/>
        <rFont val="Times New Roman"/>
        <family val="1"/>
        <charset val="204"/>
      </rPr>
      <t xml:space="preserve"> энергопринимающих устройств максимальной мощностью </t>
    </r>
    <r>
      <rPr>
        <b/>
        <sz val="11"/>
        <rFont val="Times New Roman"/>
        <family val="1"/>
        <charset val="204"/>
      </rPr>
      <t>не более, чем 150 кВт не включаются расходы, связанные со строительством</t>
    </r>
    <r>
      <rPr>
        <sz val="11"/>
        <rFont val="Times New Roman"/>
        <family val="1"/>
        <charset val="204"/>
      </rPr>
      <t xml:space="preserve">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</t>
    </r>
  </si>
  <si>
    <t>1. Ставка за единицу максимальной мощности С1 (maxN)) на покрытие расходов на технологическое присоединение к электрическим сетям на уровне напряжения ниже 35 кВ и мощности менее 8 900 кВт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п. 16 (кроме подпункта «б») Методических указаний, исключая потребителей, указанных в пунктах 12, 12(1), 13 и 14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Российской Федерации от 27 декабря 2004 года № 861:</t>
  </si>
  <si>
    <t>до 35 кВ</t>
  </si>
  <si>
    <t>подготовка и выдача сетевой организацией технических условий Заявителю</t>
  </si>
  <si>
    <t>проверка сетевой организацией выполнения Заявителем технических условий</t>
  </si>
  <si>
    <t>2. Ставка за единицу максимальной мощности С1 (maxN)) на покрытие расходов на технологическое присоединение к электрическим сетям на уровне напряжения ниже 35 кВ и мощности менее 8 900 кВт энергопринимающих устройств потребителей, указанных в пунктах 12, 12(1), 13 и 14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Российской Федерации от  27 декабря 2004 года № 861, по мероприятиям, указанным в п. 16  (кроме подпункта «б») Методических указаний:</t>
  </si>
  <si>
    <r>
      <t>3.</t>
    </r>
    <r>
      <rPr>
        <b/>
        <sz val="11"/>
        <color rgb="FF000000"/>
        <rFont val="Times New Roman"/>
        <family val="1"/>
        <charset val="204"/>
      </rPr>
      <t> Ставки за единицу максимальной мощности С2 (maxN)) для определения платы за технологическое присоединение к электрическим сетям на уровне напряжения ниже 35 кВ и мощности менее 8 900 кВт на осуществление мероприятий по строительству воздушных линий на уровне напряжения (s) с дифференциацией в зависимости от вида используемого материала и (или) способа выполнения работ:</t>
    </r>
  </si>
  <si>
    <t>строительство воздушных линий на железобетонных опорах сталеалюминиевым изолированным проводом сечением до 25 кв.мм.включительно</t>
  </si>
  <si>
    <t>0,4/0,23 кВ</t>
  </si>
  <si>
    <t>не более 150 кВт</t>
  </si>
  <si>
    <t>более 150 кВт</t>
  </si>
  <si>
    <t>строительство воздушных линий на железобетонных опорах сталеалюминиевым изолированным проводом сечением от 25 до 50 кв. мм включительно</t>
  </si>
  <si>
    <t>строительство воздушных линий на железобетонных опорах сталеалюминиевым изолированным проводом сечением от 50 до 75 кв. мм включительно</t>
  </si>
  <si>
    <t>строительство воздушных линий на железобетонных опорах сталеалюминиевым изолированным проводом сечением от 75 до 100 кв. мм включительно</t>
  </si>
  <si>
    <t>строительство воздушных линий на железобетонных опорах сталеалюминиевым изолированным проводом сечением от 100 до 200 кв. мм включительно</t>
  </si>
  <si>
    <t>строительство воздушных линий на железобетонных опорах алюминиевым изолированным проводом сечением до 25 кв.мм. Включительно</t>
  </si>
  <si>
    <t>строительство воздушных линий  на железобетонных опорах сталеалюминиевым изолированным проводом сечением от 100 до 200 кв. мм включительно</t>
  </si>
  <si>
    <t>строительство воздушных линий  на железобетонных опорах сталеалюминиевым изолированным проводом сечением от 25 до 50 кв. мм включительно</t>
  </si>
  <si>
    <t>6/10 кВ</t>
  </si>
  <si>
    <t>строительство воздушных линий  на железобетонных опорах сталеалюминиевым изолированным проводом сечением от 50 до 75 кв. мм включительно</t>
  </si>
  <si>
    <t>строительство воздушных линий  на железобетонных опорах сталеалюминиевым изолированным проводом сечением от 75 до 100 кв. мм включительно</t>
  </si>
  <si>
    <t>строительство воздушных линий  на железобетонных опорах сталеалюминиевым изолированным проводом сечением свыше 200 кв.мм.</t>
  </si>
  <si>
    <r>
      <t>4. Ставки за единицу максимальной мощности С3 (maxN))  для определения платы за технологическое присоединение к электрическим сетям на уровне напряжения ниже 35 кВ и мощности менее  8 900 кВт на осуществление мероприятий по строительству кабельных линий на уровне напряжения (s) с дифференциацией в зависимости от вида используемого материала и (или) способа выполнения работ</t>
    </r>
    <r>
      <rPr>
        <b/>
        <vertAlign val="superscript"/>
        <sz val="11"/>
        <rFont val="Times New Roman"/>
        <family val="1"/>
        <charset val="204"/>
      </rPr>
      <t xml:space="preserve"> (*)</t>
    </r>
    <r>
      <rPr>
        <b/>
        <sz val="11"/>
        <rFont val="Times New Roman"/>
        <family val="1"/>
        <charset val="204"/>
      </rPr>
      <t>:</t>
    </r>
  </si>
  <si>
    <t>Строительство кабельных линий открытым способом:</t>
  </si>
  <si>
    <t>строительство многожильных кабельных линий в траншеях с резиновой и пластмассовой изоляцией сечением до 25 кв. мм включительно</t>
  </si>
  <si>
    <t>строительство многожильных кабельных линий в траншеях с резиновой и пластмассовой изоляцией сечением от 25 до 50 кв. мм включительно</t>
  </si>
  <si>
    <t>строительство многожильных кабельных линий в траншеях с резиновой и пластмассовой изоляцией сечением от 50 до 75 кв. мм включительно</t>
  </si>
  <si>
    <t>строительство многожильных кабельных линий в траншеях с резиновой и пластмассовой изоляцией сечением от 75 до 100 кв. мм включительно</t>
  </si>
  <si>
    <t>строительство многожильных кабельных линий в траншеях с резиновой и пластмассовой изоляцией сечением от 100 до 200 кв. мм включительно</t>
  </si>
  <si>
    <t>строительство многожильных кабельных линий в траншеях с резиновой и пластмассовой изоляцией сечением свыше 200 кв. мм включительно</t>
  </si>
  <si>
    <t>строительство многожильных кабельных линий в траншеях с резиновой и пластмассовой изоляцией сечением до 25 кв. мм включительно 
(два кабеля в траншее)</t>
  </si>
  <si>
    <t>строительство многожильных кабельных линий в траншеях с резиновой и пластмассовой изоляцией сечением от 25 до 50 кв. мм включительно 
(два кабеля в траншее)</t>
  </si>
  <si>
    <t>строительство многожильных кабельных линий в траншеях с резиновой и пластмассовой изоляцией сечением от 50 до 75 кв. мм включительно 
(два кабеля в траншее)</t>
  </si>
  <si>
    <t>строительство многожильных кабельных линий в траншеях с резиновой и пластмассовой изоляцией сечением от 75 до 100 кв. мм включительно
(два кабеля в траншее)</t>
  </si>
  <si>
    <t>строительство многожильных кабельных линий в траншеях с резиновой и пластмассовой изоляцией сечением от 100 до 200 кв. мм включительно 
(два кабеля в траншее)</t>
  </si>
  <si>
    <t>строительство многожильных кабельных линий в траншеях с резиновой и пластмассовой изоляцией сечением свыше 200 кв. мм (два кабеля в траншее)</t>
  </si>
  <si>
    <t>Строительство кабельных линий методом горизонтально-направленного бурения: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</si>
  <si>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до 25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</si>
  <si>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25 до 50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</si>
  <si>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50 до 75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</si>
  <si>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75 до 100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</si>
  <si>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100 до 200 кв. мм включительно</t>
  </si>
  <si>
    <t xml:space="preserve">строительство многожильных кабельных линий методом горизонтально-направленного бурения с резиновой и пластмассовой изоляцией сечением свыше 200 кв. мм 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</si>
  <si>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до 25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</si>
  <si>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25 до 50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</si>
  <si>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50 до 75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</si>
  <si>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75 до 100 кв. мм включительно (два кабеля в траншее)</t>
  </si>
  <si>
    <t xml:space="preserve">строительство многожильных кабельных линий методом горизонтально-направленного бурения с резиновой и пластмассовой изоляцией сечением от 100 до 200 кв. мм включительно 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</si>
  <si>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100 до 200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</si>
  <si>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свыше 200 кв. мм (два кабеля в траншее)</t>
  </si>
  <si>
    <t>строительство многожильных кабельных линий в траншеях с бумажной изоляцией сечением от 25 до 50 кв. мм включительно</t>
  </si>
  <si>
    <t>строительство многожильных кабельных линий в траншеях с бумажной изоляцией сечением от 50 до 75 кв. мм включительно</t>
  </si>
  <si>
    <t>строительство многожильных кабельных линий в траншеях с бумажной изоляцией сечением от 75 до 100 кв. мм включительно</t>
  </si>
  <si>
    <t>строительство многожильных кабельных линий в траншеях с бумажной изоляцией сечением от 100 до 200 кв. мм включительно</t>
  </si>
  <si>
    <t xml:space="preserve">строительство многожильных кабельных линий в траншеях с бумажной изоляцией сечением свыше 200 кв. мм </t>
  </si>
  <si>
    <t>строительство многожильных кабельных линий в траншеях с бумажной изоляцией сечением от 25 до 50 кв. мм включительно (два кабеля в траншее)</t>
  </si>
  <si>
    <t>строительство многожильных кабельных линий в траншеях с бумажной изоляцией сечением от 50 до 75 кв. мм включительно (два кабеля в траншее)</t>
  </si>
  <si>
    <t>строительство многожильных кабельных линий в траншеях с бумажной изоляцией сечением от 75 до 100 кв. мм включительно (два кабеля в траншее)</t>
  </si>
  <si>
    <t>строительство многожильных кабельных линий в траншеях с бумажной изоляцией сечением от 100 до 200 кв. мм включительно (два кабеля в траншее)</t>
  </si>
  <si>
    <t>строительство многожильных кабельных линий в траншеях с бумажной изоляцией сечением свыше 200 кв. мм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</si>
  <si>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от 25 до 50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</si>
  <si>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от 50 до 75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</si>
  <si>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от 75 до 100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</si>
  <si>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от 100 до 200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</si>
  <si>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свыше 200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</si>
  <si>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от 25 до 50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</si>
  <si>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от 50 до 75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</si>
  <si>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от 75 до 100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</si>
  <si>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от 100 до 200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</si>
  <si>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свыше 200 кв. мм (два кабеля в траншее)</t>
  </si>
  <si>
    <r>
      <rPr>
        <b/>
        <sz val="11"/>
        <rFont val="Times New Roman"/>
        <family val="1"/>
        <charset val="204"/>
      </rPr>
      <t xml:space="preserve">Примечание: </t>
    </r>
    <r>
      <rPr>
        <sz val="11"/>
        <rFont val="Times New Roman"/>
        <family val="1"/>
        <charset val="204"/>
      </rPr>
      <t xml:space="preserve">
</t>
    </r>
    <r>
      <rPr>
        <vertAlign val="superscript"/>
        <sz val="11"/>
        <rFont val="Times New Roman"/>
        <family val="1"/>
        <charset val="204"/>
      </rPr>
      <t>(*)</t>
    </r>
    <r>
      <rPr>
        <sz val="11"/>
        <rFont val="Times New Roman"/>
        <family val="1"/>
        <charset val="204"/>
      </rPr>
      <t xml:space="preserve"> в случае строительства кабельной линии в несколько линий к утвержденной ставке на строительство кабельной линии в одноцепном исполнении (в случае отсутствия утвержденной ставки в двухцепном исполнении) или в двухцепном исполнении (при ее наличии) применяется коэффициент 1,45 необходимое количество раз в зависимости от количества дополнительно прокладываемых нитей кабеля в траншее.</t>
    </r>
  </si>
  <si>
    <r>
      <t>5.</t>
    </r>
    <r>
      <rPr>
        <b/>
        <sz val="11"/>
        <color rgb="FF000000"/>
        <rFont val="Times New Roman"/>
        <family val="1"/>
        <charset val="204"/>
      </rPr>
      <t>  Ставки за единицу максимальной мощности (С4 (maxN)) для определения платы за технологическое присоединение к электрическим сетям на уровне напряжения ниже 35 кВ и мощности менее  8 900 кВт на строительство пунктов секционирования (реклоузеров, распределительных пунктов, переключательных пунктов) с дифференциацией по уровням напряжения (s), а также в соответствии с принятой регулирующим органом дифференциацией в зависимости от вида используемого материала и (или) способа выполнения работ:</t>
    </r>
  </si>
  <si>
    <t>строительство распределительного пункта номинальным током от 250 до 500 А включительно</t>
  </si>
  <si>
    <t>строительство распределительного пункта номинальным током от 500 до 1000 А включительно</t>
  </si>
  <si>
    <r>
      <t>6.</t>
    </r>
    <r>
      <rPr>
        <b/>
        <sz val="11"/>
        <color rgb="FF000000"/>
        <rFont val="Times New Roman"/>
        <family val="1"/>
        <charset val="204"/>
      </rPr>
      <t xml:space="preserve"> Ставки за единицу максимальной мощности (С5 (maxN)) для определения платы за технологическое присоединение к электрическим сетям на уровне напряжения ниже 35 кВ и мощности менее  8 900 кВт на осуществление мероприятий по строительству трансформаторных подстанций (ТП), за исключением распределительных трансформаторных подстанций (РТП), 
с уровнем напряжения до 35 кВ:</t>
    </r>
  </si>
  <si>
    <t>строительство столбовой трансформаторной подстанции мощностью 
до 25 кВА включительно</t>
  </si>
  <si>
    <t>строительство столбовой трансформаторной подстанции мощностью 
от 25 до 100 кВА включительно</t>
  </si>
  <si>
    <t>строительство комплектной однотрансформаторной подстанции в металлической оболочке мощностью от 25 до 100 кВА включительно</t>
  </si>
  <si>
    <t>строительство комплектной однотрансформаторной подстанции в металлической оболочке мощностью от 100 до 250 кВА включительно</t>
  </si>
  <si>
    <t>строительство комплектной однотрансформаторной подстанции в металлической оболочке мощностью от 250 до 500 кВА включительно</t>
  </si>
  <si>
    <t>строительство комплектной однотрансформаторной подстанции в металлической оболочке мощностью от 500 до 900 кВА включительно</t>
  </si>
  <si>
    <t>строительство комплектной двухтрансформаторной подстанции в металлической оболочке мощностью от 25 до 100 кВА включительно</t>
  </si>
  <si>
    <t>строительство комплектной двухтрансформаторной подстанции в металлической оболочке мощностью от 100 до 250 кВА включительно</t>
  </si>
  <si>
    <t>строительство комплектной двухтрансформаторной подстанции в металлической оболочке мощностью от 250 до 500 кВА включительно</t>
  </si>
  <si>
    <t>строительство комплектной двухтрансформаторнойподстанции в металлической оболочке мощностью от 500 до 900 кВА включительно</t>
  </si>
  <si>
    <t>строительство комплектной однотрансформаторной подстанции в оболочке из сэндвич-панелей мощностью от 100 до 250 кВА включительно</t>
  </si>
  <si>
    <t>строительство комплектной однотрансформаторной подстанции в оболочке из сэндвич-панелей мощностью от 250 до 500 кВА включительно</t>
  </si>
  <si>
    <t>строительство комплектной однотрансформаторной подстанции в оболочке из сэндвич-панелей мощностью от 500 до 900 кВА включительно</t>
  </si>
  <si>
    <t>строительство комплектной однотрансформаторной подстанции в оболочке из сэндвич-панелей мощностью свыше 1000 кВА включительно</t>
  </si>
  <si>
    <t>строительство комплектной двухтрансформаторной подстанции в оболочке из сэндвич-панелей мощностью от 100 до 250 кВА включительно</t>
  </si>
  <si>
    <t>строительство комплектной двухтрансформаторной подстанции в оболочке из сэндвич-панелей мощностью от 250 до 500 кВА включительно</t>
  </si>
  <si>
    <t>строительство комплектной двухтрансформаторной подстанции в оболочке из сэндвич-панелей мощностью от 500 до 900 кВА включительно</t>
  </si>
  <si>
    <t>строительство комплектной двухтрансформаторной подстанции в оболочке из сэндвич-панелей мощностью свыше 1000 кВА включительно</t>
  </si>
  <si>
    <t>строительство блочной однотрансформаторной подстанции в бетонной оболочке мощностью от 100 до 250 кВА включительно</t>
  </si>
  <si>
    <t>строительство блочной однотрансформаторной подстанции в бетонной оболочке мощностью от 250 до 500 кВА включительно</t>
  </si>
  <si>
    <t>строительство блочной однотрансформаторной подстанции в бетонной оболочке мощностью от 500 до 900 кВА включительно</t>
  </si>
  <si>
    <t>строительство блочной однотрансформаторной подстанции в бетонной оболочке мощностью свыше 1000 кВА</t>
  </si>
  <si>
    <t>строительство блочной двухтрансформаторной подстанции в бетонной оболочке мощностью от 100 до 250 кВА включительно</t>
  </si>
  <si>
    <t>строительство блочной двухтрансформаторной подстанции в бетонной оболочке мощностью от 250 до 500 кВА включительно</t>
  </si>
  <si>
    <t>строительство блочной двухтрансформаторной подстанции в бетонной оболочке мощностью от 500 до 900 кВА включительно</t>
  </si>
  <si>
    <t>строительство блочной двухтрансформаторной подстанции в бетонной оболочке мощностью свыше 1000 кВА включительно</t>
  </si>
  <si>
    <r>
      <t>7.</t>
    </r>
    <r>
      <rPr>
        <b/>
        <sz val="11"/>
        <color rgb="FF000000"/>
        <rFont val="Times New Roman"/>
        <family val="1"/>
        <charset val="204"/>
      </rPr>
      <t>  Ставки за единицу максимальной мощности                           (С6 (maxN)) для определения платы за технологическое присоединение к электрическим сетям на уровне напряжения ниже 35 кВ и мощности менее  8 900 кВт на осуществление мероприятий по строительству распределительных трансформаторных подстанций (РТП) с уровнем напряжения до 35 кВ:</t>
    </r>
  </si>
  <si>
    <t>строительство двухтрансформаторной распределительной трансформатороной подстанции в оболочке из сэндвич-панелей мощностью от 250 до 500 кВА включительно</t>
  </si>
  <si>
    <t>строительство двухтрансформаторной распределительной трансформатороной подстанции в оболочке из сэндвич-панелей мощностью от 500 до 900 кВА включительно</t>
  </si>
  <si>
    <t>строительство двухтрансформаторной распределительной трансформатороной подстанции в оболочке из сэндвич-панелей мощностью свыше 1000 кВА</t>
  </si>
  <si>
    <t>строительство двухтрансформаторной распределительной трансформатороной подстанции в бетонной оболочке мощностью от 250 до 500 кВА включительно</t>
  </si>
  <si>
    <t>строительство двухтрансформаторной распределительной трансформатороной подстанции в бетонной оболочке мощностью от 500 до 900 кВА включительно</t>
  </si>
  <si>
    <t>строительство двухтрансформаторной распределительной трансформатороной подстанции в бетонной оболочке мощностью свыше 1000 кВА</t>
  </si>
  <si>
    <t>Стандартизированные тарифные ставки ПТП**</t>
  </si>
  <si>
    <t>1. Стандартизированная тарифная ставка (С1) на покрытие расходов на технологическое присоединение к электрическим сетям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п. 16 (кроме подпункта «б») Методических указаний, исключая потребителей, указанных в пунктах 12, 12(1), 13 и 14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Российской Федерации от 27 декабря 2004 года № 861:</t>
  </si>
  <si>
    <t>2. Стандартизированная тарифная ставка (С1)  на покрытие расходов на технологическое присоединение к электрическим сетям  энергопринимающих устройств потребителей, указанных в пунктах 12, 12(1), 13 и 14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Российской Федерации от  27 декабря 2004 года № 861, по мероприятиям, указанным в п. 16  (кроме подпункта «б») Методических указаний:</t>
  </si>
  <si>
    <t>3. Стандартизированная тарифная ставка (С2) на покрытие расходов сетевой организации на строительство воздушных линий электропередачи на i-м уровне напряжения:</t>
  </si>
  <si>
    <t>строительство воздушных линий на железобетонных опорах сталеалюминиевым изолированным проводом сечением до 25 кв.мм.включительно:</t>
  </si>
  <si>
    <t>строительство воздушных линий на железобетонных опорах сталеалюминиевым изолированным проводом сечением от 25 до 50 кв. мм включительно:</t>
  </si>
  <si>
    <t>строительство воздушных линий на железобетонных опорах сталеалюминиевым изолированным проводом сечением от 50 до 75 кв. мм включительно:</t>
  </si>
  <si>
    <t>строительство воздушных линий на железобетонных опорах сталеалюминиевым изолированным проводом сечением от 75 до 100 кв. мм включительно:</t>
  </si>
  <si>
    <t>строительство воздушных линий на железобетонных опорах алюминиевым изолированным проводом сечением до 25 кв.мм. включительно:</t>
  </si>
  <si>
    <t>строительство воздушных линий  на железобетонных опорах сталеалюминиевым изолированным проводом сечением от 25 до 50 кв. мм включительно:</t>
  </si>
  <si>
    <t>строительство воздушных линий  на железобетонных опорах сталеалюминиевым изолированным проводом сечением от 50 до 75 кв. мм включительно:</t>
  </si>
  <si>
    <t>строительство воздушных линий  на железобетонных опорах сталеалюминиевым изолированным проводом сечением от 75 до 100 кв. мм включительно:</t>
  </si>
  <si>
    <t>строительство воздушных линий  на железобетонных опорах сталеалюминиевым изолированным проводом сечением от 100 до 200 кв. мм включительно:</t>
  </si>
  <si>
    <t>строительство воздушных линий  на железобетонных опорах сталеалюминиевым изолированным проводом сечением свыше 200 кв.мм.:</t>
  </si>
  <si>
    <r>
      <t xml:space="preserve">4. Стандартизированная тарифная ставка (С3) на покрытие расходов сетевой организации на строительство кабельных линий электропередачи на i-м уровне напряжения </t>
    </r>
    <r>
      <rPr>
        <b/>
        <vertAlign val="superscript"/>
        <sz val="11"/>
        <rFont val="Times New Roman"/>
        <family val="1"/>
        <charset val="204"/>
      </rPr>
      <t>(*)</t>
    </r>
    <r>
      <rPr>
        <b/>
        <sz val="11"/>
        <rFont val="Times New Roman"/>
        <family val="1"/>
        <charset val="204"/>
      </rPr>
      <t>:</t>
    </r>
  </si>
  <si>
    <t>строительство многожильных кабельных линий в траншеях с резиновой и пластмассовой изоляцией сечением от 75 до 100 кв. мм включительно 
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</si>
  <si>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до 25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</si>
  <si>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25 до 50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</si>
  <si>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50 до 75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</si>
  <si>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75 до 100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</si>
  <si>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100 до 200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</si>
  <si>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до 25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</si>
  <si>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25 до 50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</si>
  <si>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50 до 75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</si>
  <si>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75 до 100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</si>
  <si>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100 до 200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</si>
  <si>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
от 25 до 50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</si>
  <si>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
от 50 до 75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</si>
  <si>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
от 75 до 100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</si>
  <si>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
от 100 до 200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</si>
  <si>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
свыше 200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</si>
  <si>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 
от 25 до 50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</si>
  <si>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
от 50 до 75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</si>
  <si>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
от 75 до 100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</si>
  <si>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
от 100 до 200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</si>
  <si>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
свыше 200 кв. мм (два кабеля в траншее)</t>
  </si>
  <si>
    <r>
      <rPr>
        <b/>
        <sz val="11"/>
        <rFont val="Times New Roman"/>
        <family val="1"/>
        <charset val="204"/>
      </rPr>
      <t xml:space="preserve">Примечание: </t>
    </r>
    <r>
      <rPr>
        <sz val="11"/>
        <rFont val="Times New Roman"/>
        <family val="1"/>
        <charset val="204"/>
      </rPr>
      <t xml:space="preserve">
</t>
    </r>
    <r>
      <rPr>
        <vertAlign val="superscript"/>
        <sz val="11"/>
        <rFont val="Times New Roman"/>
        <family val="1"/>
        <charset val="204"/>
      </rPr>
      <t>(*)</t>
    </r>
    <r>
      <rPr>
        <sz val="11"/>
        <rFont val="Times New Roman"/>
        <family val="1"/>
        <charset val="204"/>
      </rPr>
      <t xml:space="preserve"> 1) в случае строительства кабельной линии открытым способом в несколько линий в одной траншее к утвержденной ставке на строительство кабельной линии в одноцепном исполнении (в случае отсутствия утвержденной ставки в двухцепном исполнении) или в двухцепном исполнении (при ее наличии) применяется коэффициент 1,70 необходимое количество раз в зависимости от количества дополнительно прокладываемых нитей кабеля в траншее; 
    2) в случае строительства кабельной линии способом горизонтального направленного бурения в несколько линий в одном футляре к утвержденной ставке на строительство кабельной линии в одноцепном исполнении (в случае отсутствия утвержденной ставки в двухцепном исполнении) или в двухцепном исполнении (при ее наличии) применяется коэффициент 1,20 необходимое количество раз в зависимости от количества дополнительно прокладываемых нитей кабеля в футляре</t>
    </r>
  </si>
  <si>
    <t>5.  Стандартизированная тарифная ставка (С4) на покрытие расходов сетевой организации на строительство пунктов секционирования (реклоузеров, распределительных пунктов, переключательных пунктов) на  i-м уровне напряжения:</t>
  </si>
  <si>
    <t>6. Стандартизированная тарифная ставка (С5) на покрытие расходов сетевой организации на строительство трансформаторных подстанций (ТП), за исключением распределительных трансформаторных подстанций (РТП), с уровнем напряжения до 35 кВ:</t>
  </si>
  <si>
    <t>строительство столбовой трансформаторной подстанции мощностью до 25 кВА включительно</t>
  </si>
  <si>
    <t>строительство столбовой трансформаторной подстанции мощностью 
от 25 до 100 включительно</t>
  </si>
  <si>
    <t>7.  Стандартизированная тарифная ставка (С6) на покрытие расходов сетевой организации на строительство распределительных трансформаторных подстанций (РТП) с уровнем напряжения до 35 кВ:</t>
  </si>
  <si>
    <t>филиал ПАО "МРСК Центра" - "Курскэнерго"</t>
  </si>
  <si>
    <t>(ставки по мероприятиям "последней мили" установлены в текущих ценах)</t>
  </si>
  <si>
    <r>
      <t xml:space="preserve">** В соответствии с пунктом 2 статьи 23.2 Федерального закона от 26 марта 2003 года № 35-ФЗ "Об электроэнергетике" </t>
    </r>
    <r>
      <rPr>
        <b/>
        <sz val="11"/>
        <color rgb="FF000000"/>
        <rFont val="Times New Roman"/>
        <family val="1"/>
        <charset val="204"/>
      </rPr>
      <t>с 1 октября 2017 года в состав платы за технологическое присоединение</t>
    </r>
    <r>
      <rPr>
        <sz val="11"/>
        <color rgb="FF000000"/>
        <rFont val="Times New Roman"/>
        <family val="1"/>
        <charset val="204"/>
      </rPr>
      <t xml:space="preserve"> энергопринимающих устройств максимальной мощностью </t>
    </r>
    <r>
      <rPr>
        <b/>
        <sz val="11"/>
        <color rgb="FF000000"/>
        <rFont val="Times New Roman"/>
        <family val="1"/>
        <charset val="204"/>
      </rPr>
      <t>не более, чем 150 кВт не включаются расходы, связанные со строительством</t>
    </r>
    <r>
      <rPr>
        <sz val="11"/>
        <color rgb="FF000000"/>
        <rFont val="Times New Roman"/>
        <family val="1"/>
        <charset val="204"/>
      </rPr>
      <t xml:space="preserve">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</t>
    </r>
  </si>
  <si>
    <t>Итого (для постоянной и временной схем электроснабжения), в т.ч.</t>
  </si>
  <si>
    <t>Выполнение сетевой организацией мероприятий, связанных со строительством "последней мили":</t>
  </si>
  <si>
    <t xml:space="preserve">строительство воздушной линии электропередачи 0,4 кВ </t>
  </si>
  <si>
    <t>свыше 150 кВт до 8900 кВт</t>
  </si>
  <si>
    <t>строительство кабельной линии электропередачи 0,4 кВ  методом горизонтально-направленного бурения (ГНБ)</t>
  </si>
  <si>
    <t>строительство трансформаторной подстанции 6-10/0,4 кВ киоскового типа с одним силовым трансформатором мощностью 250 кВА</t>
  </si>
  <si>
    <t>строительство трансформаторной подстанции 6-10/0,4 кВ киоскового типа с одним силовым трансформатором мощностью 400 кВА</t>
  </si>
  <si>
    <t>строительство трансформаторной подстанции 6-10/0,4 кВ киоскового типа с одним силовым трансформатором мощностью 630 кВА</t>
  </si>
  <si>
    <t>строительство трансформаторной подстанции 6-10/0,4 кВ киоскового типа с одним силовым трансформатором мощностью 1000 кВА</t>
  </si>
  <si>
    <t>строительство трансформаторной подстанции 6-10/0,4 кВ киоскового типа с двумя силовыми трансформаторами мощностью 2х250 кВА</t>
  </si>
  <si>
    <t>строительство трансформаторной подстанции 6-10/0,4 кВ киоскового типа с двумя силовыми трансформаторами мощностью 2х400 кВА</t>
  </si>
  <si>
    <t>строительство трансформаторной подстанции 6-10/0,4 кВ киоскового типа с двумя силовыми трансформаторами мощностью 2х630 кВА</t>
  </si>
  <si>
    <t>строительство трансформаторной подстанции 6-10/0,4 кВ киоскового типа с двумя силовыми трансформаторами мощностью 2х1000 кВА</t>
  </si>
  <si>
    <t>строительство трансформаторной подстанции 6-10/0,4 кВ киоскового типа с двумя силовыми трансформаторами мощностью 2х1600 кВА</t>
  </si>
  <si>
    <t>строительство воздушной линии электропередачи 6-10 кВ</t>
  </si>
  <si>
    <t>строительство пунктов секционирования:</t>
  </si>
  <si>
    <t xml:space="preserve">установка новой линейной ячейки 6–10 кВ с вакуумными выключателями </t>
  </si>
  <si>
    <t xml:space="preserve">монтаж линейного разъединителя 6-10 кВ </t>
  </si>
  <si>
    <t>установка реклоузера 6-10 кВ</t>
  </si>
  <si>
    <t>строительство распределительной  трансформаторной  подстанции 6-10 кВ с количеством ячеек до 7 шт. с трансформаторами 2х250 кВА</t>
  </si>
  <si>
    <t>строительство распределительной  трансформаторной  подстанции 6-10 кВ с количеством ячеек до 7 шт. с трансформаторами 2х400 кВА</t>
  </si>
  <si>
    <t>строительство распределительной  трансформаторной  подстанции 6-10 кВ с количеством ячеек до 7 шт. с трансформаторами 2х630кВА</t>
  </si>
  <si>
    <t>строительство распределительной  трансформаторной  подстанции 6-10 кВ с количеством ячеек до 7 шт. с трансформаторами 2х1000 кВА</t>
  </si>
  <si>
    <t>строительство распределительной  трансформаторной  подстанции 6-10 кВ с количеством ячеек до 7 шт. с трансформаторами 2х1250 кВА</t>
  </si>
  <si>
    <t>строительство трансформаторной подстанции 6-10/0,4 кВ киоскового типа с двумя силовыми трансформаторами мощностью 2х250 кВА*</t>
  </si>
  <si>
    <t>строительство трансформаторной подстанции 6-10/0,4 кВ киоскового типа с двумя силовыми трансформаторами мощностью 2х400 кВА*</t>
  </si>
  <si>
    <t>строительство трансформаторной подстанции 6-10/0,4 кВ киоскового типа с двумя силовыми трансформаторами мощностью 2х630 кВА*</t>
  </si>
  <si>
    <t>строительство трансформаторной подстанции 6-10/0,4 кВ киоскового типа с двумя силовыми трансформаторами мощностью 2х1000 кВА*</t>
  </si>
  <si>
    <t>строительство трансформаторной подстанции 6-10/0,4 кВ киоскового типа с двумя силовыми трансформаторами мощностью 2х1600 кВА*</t>
  </si>
  <si>
    <t>С1 Стандартизированная тарифная ставка платы на технологическое присоединение энергопринимающих устройств заявителя, не включающих в себя строительство объектов электросетевого хозяйства (для постоянной и временной схем электроснабжения)</t>
  </si>
  <si>
    <t>С2i Стандаризированная тарифная ставка на покрытие расходов на строительство воздушных линий электропередачи в расчете на 1 км линии:</t>
  </si>
  <si>
    <t>свыше 150 кВт</t>
  </si>
  <si>
    <t>С3i Стандартизированная тарифная ставка на покрытие расходов  на строительство кабельных линий электропередачи в расчете на 1 км линии:</t>
  </si>
  <si>
    <t>35</t>
  </si>
  <si>
    <t>строительство одноцепной воздушной линии электропередачи 35 кВ</t>
  </si>
  <si>
    <t>строительство двухцепной воздушной линии электропередачи 35 кВ</t>
  </si>
  <si>
    <t xml:space="preserve">монтаж линейной ячейки 35 кВ </t>
  </si>
  <si>
    <t>установка реклоузера 35 кВ</t>
  </si>
  <si>
    <t>С7i Стандаризированная тарифная ставка на покрытие расходов  на строительство подстанций (ПС) 35 кВ и выше</t>
  </si>
  <si>
    <t>строительство трансформаторной  подстанции 35/10 кВ с одним  силовым трансформатором  1х6,3 МВА (  с одним выключателем 35 кВ, количество ячеек 10 кВ до 5 штук)</t>
  </si>
  <si>
    <t>строительство трансформаторной  подстанции 35/10 кВ с одним  силовым трансформатором  1х10 МВА (  с одним выключателем 35 кВ, количество ячеек 10 кВ до 5 штук)</t>
  </si>
  <si>
    <t>строительство трансформаторной  подстанции 35/10 кВ сдвумя  силовыми трансформаторами  2х6,3 МВА (  с двумя выключателями 35 кВ, количество ячеек 10 кВ до 10 штук)</t>
  </si>
  <si>
    <t>строительство трансформаторной  подстанции 35/10 кВ сдвумя  силовыми трансформаторами  2х10 МВА (  с двумя выключателями 35 кВ, количество ячеек 10 кВ до 10 штук)</t>
  </si>
  <si>
    <t>110</t>
  </si>
  <si>
    <t>строительство одноцепной воздушной линии электропередачи 110 кВ</t>
  </si>
  <si>
    <t>строительство двухцепной воздушной линии электропередачи 110 кВ</t>
  </si>
  <si>
    <t xml:space="preserve">монтаж  линейной ячейки 110 кВ </t>
  </si>
  <si>
    <t>Строительство трансформаторной  подстанции 110/10 кВ сдвумя  силовыми трансформаторами  2х10 МВА (  с двумя выключателями 110 кВ, количество ячеек 10 кВ до 12 штук)</t>
  </si>
  <si>
    <t>Строительство трансформаторной  подстанции 110/10 кВ сдвумя  силовыми трансформаторами  2х16 МВА (  с двумя выключателями 110 кВ, количество ячеек 10 кВ до 14 штук)</t>
  </si>
  <si>
    <t>С5i Стандаризированная тарифная ставка на покрытие расходов  на строительство подстанций:</t>
  </si>
  <si>
    <t xml:space="preserve">монтаж  линейной ячейки 35 кВ </t>
  </si>
  <si>
    <t>Форма № 2.18</t>
  </si>
  <si>
    <t>филиал ПАО "МРСК Центра" - "Липецкэнерго"</t>
  </si>
  <si>
    <t>С1 Ставка на покрытие расходов на технологическое присоединение энергопринимающих устройств Заявителя, не включающая в себя строительство объектов электростевого хозяйства, в том числе:</t>
  </si>
  <si>
    <t>до 35</t>
  </si>
  <si>
    <t>по постоянной схеме электроснабжения:</t>
  </si>
  <si>
    <t>до 15 кВт (включительно)</t>
  </si>
  <si>
    <t xml:space="preserve">свыше 15 кВт </t>
  </si>
  <si>
    <t>по временной схеме электроснабжения, в том числе для обеспечения электрической энергией передвижных энергопринимающих устройств с максимальной мощностью до 150 кВт включительно (с учетом мощности ранее присоединенных в данной точке присоединения энергопринимающих устройств):</t>
  </si>
  <si>
    <t>С1.1 Подготовка и выдача СО технических условий Заявителю (ТУ)</t>
  </si>
  <si>
    <t>С1.2 Проверка сетевой организацией выполнения Заявителем ТУ</t>
  </si>
  <si>
    <t>С2  Строительство воздушных линий электропередач</t>
  </si>
  <si>
    <t>0,22-0,38</t>
  </si>
  <si>
    <t>С3 Строительство кабельных линий электропередач, в том числе:</t>
  </si>
  <si>
    <t>прокладка кабельной линии в траншеях, в галереях и эстакадах</t>
  </si>
  <si>
    <t>прокладка кабельной линии методом горизонтально-направленного бурения</t>
  </si>
  <si>
    <t>С5 Строительсво трансформаторных подстанций (ТП), за исключением распределительных подстанций (РТП), с уровнем напряжения до 35 кВ, в том числе:</t>
  </si>
  <si>
    <t>однотрансформаторные</t>
  </si>
  <si>
    <t>до 100 кВА (включительно)</t>
  </si>
  <si>
    <t>от 100 до 250 кВА (включительно)</t>
  </si>
  <si>
    <t>от 250 до 500 кВА (включительно)</t>
  </si>
  <si>
    <t>от 500 до 900 кВА (включительно)</t>
  </si>
  <si>
    <t>свыше 900 кВА</t>
  </si>
  <si>
    <t>двухтрансформаторные подстанции мощностью каждого трансформатора в диапазоне:</t>
  </si>
  <si>
    <t xml:space="preserve"> 6-10</t>
  </si>
  <si>
    <t>С4 Строительство пунктов секционирования (реклоузеров, распределительных пунктов (РП)), в том числе:</t>
  </si>
  <si>
    <t>реклоузер</t>
  </si>
  <si>
    <t>распределительный пункт (РП)</t>
  </si>
  <si>
    <t>С6 Строительство распределительных трансформаторных подстанций (РТП), с уровнем напряжения до 35  кВ, в том числе:</t>
  </si>
  <si>
    <t xml:space="preserve"> -</t>
  </si>
  <si>
    <t>распределительная трансформаторная подстанция (РТП)</t>
  </si>
  <si>
    <t>С1 Стандартизированная тарифная ставка на покрытие расходов на технологическое присоединение энергопринимающих устройств Заявителя, не включающая в себя строительство объектов электростевого хозяйства, в том числе:</t>
  </si>
  <si>
    <t>С2 Стандаризированная тарифная ставка на покрытие расходов на строительство воздушных линий электропередачи по виду используемого материала  в расчете на 1 км линии, в том числе:</t>
  </si>
  <si>
    <t>сечение провода до 50 мм2 (включительно)</t>
  </si>
  <si>
    <t>сечение провода от 50 мм2 до 100 мм2 (включительно)</t>
  </si>
  <si>
    <t>сечение провода свыше 100 мм2</t>
  </si>
  <si>
    <t>С3 Стандартизированная тарифная ставка на покрытие расходов  на строительство кабельных линий электропередачи по виду используемого материала и способа выполнения работ в расчете на 1 км линии, в том числе:</t>
  </si>
  <si>
    <t>многожильный кабель  в траншеях, галереях и эстакадах:</t>
  </si>
  <si>
    <t>сечение кабеля до 50 мм2 (включительно)</t>
  </si>
  <si>
    <t>сечение кабеля от 50 мм2 до 100 мм2 (включительно)</t>
  </si>
  <si>
    <t>сечение кабеля от 100 мм2 до 200 мм2 (включительно)</t>
  </si>
  <si>
    <t>сечение кабеля свыше 200 мм2 (включительно)</t>
  </si>
  <si>
    <t>С5 Стандартизированная тарифная ставка на покрытие расходов  на строительство трансформаторных подстанций (ТП), за исключением распределительных трансформаторных подстанций (РТП), с уровнем напряжения до 35 кВ, в том числе:</t>
  </si>
  <si>
    <t xml:space="preserve"> 6-10 кВ</t>
  </si>
  <si>
    <t>одножильный кабель  в траншеях, галереях и эстакадах:</t>
  </si>
  <si>
    <t>сечение кабеля до 100 мм2 (включительно)</t>
  </si>
  <si>
    <t>свыше 200 мм2</t>
  </si>
  <si>
    <t>С2 Стандаризированная тарифная ставка на покрытие расходов на строительство воздушных линий электропередачи по виду используемого материала  в расчете на 1 км линии:</t>
  </si>
  <si>
    <t xml:space="preserve"> 35 кВ</t>
  </si>
  <si>
    <t>С7 Стандартизированная тарифная ставка на покрытие расходов  на строительство подстанций  уровнем напряжения  35 кВ и выше (ПС)</t>
  </si>
  <si>
    <t xml:space="preserve"> 110 кВ</t>
  </si>
  <si>
    <t>филиал ПАО "МРСК Центра" - "Орёлэнерго"</t>
  </si>
  <si>
    <t>в ред.</t>
  </si>
  <si>
    <t>Подготовка и выдача сетевой организацией технических условий Заявителю (ТУ)
(для постоянной и временной схемы электроснабжения)</t>
  </si>
  <si>
    <t>Проверка сетевой организацией выполнения Заявителем ТУ
(для постоянной и временной схемы электроснабжения)</t>
  </si>
  <si>
    <t>строительство воздушных линий</t>
  </si>
  <si>
    <t>свыше 150 кВт до 670 кВт включительно</t>
  </si>
  <si>
    <t>свыше 670 кВт до 8900 кВт включительно</t>
  </si>
  <si>
    <t>строительство пунктов секционирования</t>
  </si>
  <si>
    <t>Строительство комплектных трансформаторных подстанций (КТП), за исключением распределительных трансформаторных подстанций (РТП), с уровнем напряжения до 35 кВ</t>
  </si>
  <si>
    <t>10/0,4</t>
  </si>
  <si>
    <t>двухтрансформаторные</t>
  </si>
  <si>
    <t>строительство комплектных трансформаторных подстанций (КТП), за исключением распределительных трансформаторных подстанций (РТП), с уровнем напряжения до 35 кВ</t>
  </si>
  <si>
    <t>свыше 670 кВт</t>
  </si>
  <si>
    <t>филиал ПАО "МРСК Центра" - "Смоленскэнерго"</t>
  </si>
  <si>
    <t>Подготовка и выдача СО технических условий Заявителю (ТУ)
(для постоянной и временной схемы электроснабжения)</t>
  </si>
  <si>
    <r>
      <t xml:space="preserve">строительство воздушных линий
</t>
    </r>
    <r>
      <rPr>
        <sz val="11"/>
        <rFont val="Times New Roman"/>
        <family val="1"/>
        <charset val="204"/>
      </rPr>
      <t>(тип провода - изолированный провод, 
материал провода - сталеалюминиевый, алюминиевый 
материал опоры - железобетонные):</t>
    </r>
  </si>
  <si>
    <t>до 1</t>
  </si>
  <si>
    <t>сечение провода - 50 мм2</t>
  </si>
  <si>
    <t>сечение провода - 70 мм2</t>
  </si>
  <si>
    <t>сечение провода - 95 мм2</t>
  </si>
  <si>
    <r>
      <t xml:space="preserve">строительство кабельных линий </t>
    </r>
    <r>
      <rPr>
        <sz val="11"/>
        <rFont val="Times New Roman"/>
        <family val="1"/>
        <charset val="204"/>
      </rPr>
      <t xml:space="preserve">
(способ прокладки кабельных линий - в траншеях, кабели с резиновой и пластмассовой изоляцией, бумажной изоляцией):</t>
    </r>
  </si>
  <si>
    <t>сечение провода до 50 мм2</t>
  </si>
  <si>
    <t>сечение провода от 50 мм2 до 100 мм2</t>
  </si>
  <si>
    <t>сечение провода от 100 мм2 до 200 мм2</t>
  </si>
  <si>
    <t>сечение провода от 200 мм2 до 500 мм2</t>
  </si>
  <si>
    <t>строительство кабельных линий методом горизонтольно-направленного бурения</t>
  </si>
  <si>
    <t>строительство однотрансформаторных подстанций (КТП) 6(10)/0,4кВ</t>
  </si>
  <si>
    <t>6(10)/0,4</t>
  </si>
  <si>
    <t>строительство двухтрансформаторных подстанций (БКТП) 6(10)/0,4кВ</t>
  </si>
  <si>
    <t xml:space="preserve">трансформаторная мощность 
от 250 кВА до 900 кВА включительно </t>
  </si>
  <si>
    <t>трансформаторная мощность свыше 900 кВА</t>
  </si>
  <si>
    <t>свыше 1 до 35</t>
  </si>
  <si>
    <r>
      <t xml:space="preserve">строительство воздушных линий
</t>
    </r>
    <r>
      <rPr>
        <sz val="11"/>
        <rFont val="Times New Roman"/>
        <family val="1"/>
        <charset val="204"/>
      </rPr>
      <t>(тип провода - изолированный провод, 
материал провода - сталеалюминиевый, алюминиевый 
материал опоры - железобетонные)</t>
    </r>
  </si>
  <si>
    <t>сечение токопроводящих жил 50-70 мм2</t>
  </si>
  <si>
    <r>
      <t xml:space="preserve">строительство кабельных линий 
</t>
    </r>
    <r>
      <rPr>
        <sz val="11"/>
        <rFont val="Times New Roman"/>
        <family val="1"/>
        <charset val="204"/>
      </rPr>
      <t>(способ прокладки кабельных линий - в траншеях, кабели с резиновой и пластмассовой изоляцией, бумажной изоляцией):</t>
    </r>
  </si>
  <si>
    <t>сечение провода до 100 мм2 включительно</t>
  </si>
  <si>
    <t>сечение провода - от 100 до 200 мм2 включительно</t>
  </si>
  <si>
    <t>сечение провода - от 200 до 500 мм2 включительно</t>
  </si>
  <si>
    <t>С1 Стандартизированная тарифная ставка платы на технологическое присоединение энергопринимающих устройств заявителя, не включающих в себя строительство объектов электросетевого хозяйства
(для постоянной и временной схемы электроснабжения)</t>
  </si>
  <si>
    <t>С 1.1. Подготовка и выдача СО технических условий заявителю</t>
  </si>
  <si>
    <r>
      <t xml:space="preserve">С2i Стандаризированная тарифная ставка на покрытие расходов на строительство воздушных линий электропередачи в расчете на 1 км линии
</t>
    </r>
    <r>
      <rPr>
        <sz val="11"/>
        <rFont val="Times New Roman"/>
        <family val="1"/>
        <charset val="204"/>
      </rPr>
      <t>(тип провода - изолированный провод, 
материал провода - сталеалюминиевый, алюминиевый 
материал опоры - железобетонные):</t>
    </r>
  </si>
  <si>
    <r>
      <t xml:space="preserve">С3i Стандартизированная тарифная ставка на покрытие расходов  на строительство кабельных линий электропередачи в расчете на 1 км линии
</t>
    </r>
    <r>
      <rPr>
        <sz val="11"/>
        <rFont val="Times New Roman"/>
        <family val="1"/>
        <charset val="204"/>
      </rPr>
      <t>(способ прокладки кабельных линий - в траншеях, кабели с резиновой и пластмассовой изоляцией, бумажной изоляцией):</t>
    </r>
  </si>
  <si>
    <t>С3i Стандартизированная тарифная ставка на покрытие расходов  на строительство кабельных линий электропередачи методом горизонтольно-направленного бурения в расчете на 1 км линии</t>
  </si>
  <si>
    <t>С5i Стандаризированная тарифная ставка на покрытие расходов  на строительство  однотрансформаторных подстанций 
(КТП) 6(10)/0,4кВ</t>
  </si>
  <si>
    <t>С5i Стандаризированная тарифная ставка на покрытие расходов  на строительство двухтрансформаторных подстанций (БКТП) 6(10)/0,4кВ</t>
  </si>
  <si>
    <r>
      <t xml:space="preserve">С2i Стандаризированная тарифная ставка на покрытие расходов на строительство воздушных линий электропередачи в расчете на 1 км линии
</t>
    </r>
    <r>
      <rPr>
        <sz val="11"/>
        <rFont val="Times New Roman"/>
        <family val="1"/>
        <charset val="204"/>
      </rPr>
      <t>(тип провода - изолированный провод, 
материал провода - сталеалюминиевый, алюминиевый 
материал опоры - железобетонные)</t>
    </r>
  </si>
  <si>
    <t>сечение провода 50-70 мм2</t>
  </si>
  <si>
    <t>филиал ПАО "МРСК Центра" - "Тамбовэнерго"</t>
  </si>
  <si>
    <t>до 15 кВт, включительно</t>
  </si>
  <si>
    <t>свыше 15 кВт до 150 кВт, включительно</t>
  </si>
  <si>
    <t>свыше 150 кВт до 670 кВт, включительно</t>
  </si>
  <si>
    <t xml:space="preserve">свыше 670 кВт до 8900 кВт, включительно </t>
  </si>
  <si>
    <t>строительство воздушных линий, (руб./кВт)</t>
  </si>
  <si>
    <t>строительство кабельных линий, (руб./кВт), в том числе:</t>
  </si>
  <si>
    <t>открытым способом (1 кабель в траншее)</t>
  </si>
  <si>
    <t>Ставки за единицу максимальной мощности ( руб./кВт) для определения платы за технологическое присоединение к электрическим сетям на уровне напряжения ниже 35 кВ и мощности менее 8900 кВт на осуществление мероприятий по строительству трансформаторных подстанций (ТП), за исключением распределительных трансформаторных подстанций (РТП)</t>
  </si>
  <si>
    <t xml:space="preserve"> 6-10/0,4</t>
  </si>
  <si>
    <t xml:space="preserve"> КТП ( с одним трансформатором)</t>
  </si>
  <si>
    <t>КТП 6-10/0,4 кВ с номинальной мощностью трансформатора 25 кВА</t>
  </si>
  <si>
    <t>КТП 6-10/0,4 кВ с номинальной мощностью трансформатора 40 кВА</t>
  </si>
  <si>
    <t>КТП 6-10/0,4 кВ с номинальной мощностью трансформатора 63 кВА</t>
  </si>
  <si>
    <t>КТП 6-10/0,4 кВ с номинальной мощностью трансформатора 100 кВА</t>
  </si>
  <si>
    <t>КТП 6-10/0,4 кВ с номинальной мощностью трансформатора 160 кВА</t>
  </si>
  <si>
    <t>КТП 6-10/0,4 кВ с номинальной мощностью трансформатора 250 кВА</t>
  </si>
  <si>
    <t>КТП 6-10/0,4 кВ с номинальной мощностью трансформатора 400 кВА</t>
  </si>
  <si>
    <t>КТП 6-10/0,4 кВ с номинальной мощностью трансформатора 630 кВА</t>
  </si>
  <si>
    <t>КТП киоскового типа ( с двумя трансформаторами)</t>
  </si>
  <si>
    <t>КТП 6-10/0,4 кВ с номинальной мощностью трансформатора 2х160 кВА</t>
  </si>
  <si>
    <t>КТП 6-10/0,4 кВ с номинальной мощностью трансформатора 2х250 кВА</t>
  </si>
  <si>
    <t>КТП 6-10/0,4 кВ с номинальной мощностью трансформатора 2х400 кВА</t>
  </si>
  <si>
    <t>КТП 6-10/0,4 кВ с номинальной мощностью трансформатора 2х630 кВА</t>
  </si>
  <si>
    <t>КТП блочного типа ( бетонные, сэндвич-панели) ( с двумя трансформаторами)</t>
  </si>
  <si>
    <t>КТП 6-10/0,4 кВ с номинальной мощностью трансформатора 2х1000 кВА</t>
  </si>
  <si>
    <t>КТП 6-10/0,4 кВ с номинальной мощностью трансформатора 2х1600 кВА</t>
  </si>
  <si>
    <t>КТП 6-10/0,4 кВ с номинальной мощностью трансформатора 2х2500 кВА</t>
  </si>
  <si>
    <t>до 185 мм2</t>
  </si>
  <si>
    <t>открытым способом (2 кабель в траншее)</t>
  </si>
  <si>
    <t>185 мм2-300мм2</t>
  </si>
  <si>
    <t>на уровне напряжения до 1 кВ</t>
  </si>
  <si>
    <t>С3i Стандаризированная тарифная ставка на покрытие расходов  на строительство кабельных линий  в расчете на 1 км линий, (руб./км)</t>
  </si>
  <si>
    <t>открытым способом (1 кабель в траншее), руб./км</t>
  </si>
  <si>
    <t>открытым способом (2 кабель в траншее), руб./км</t>
  </si>
  <si>
    <t>С5i Стандартизированная тарифная ставка на покрытие расходов на строительство трансформаторных подстанций, за исключением  распределительных трансформаторных подстанций (РТП), с уровнем напряжения до 35 кВ, (руб./кВт)</t>
  </si>
  <si>
    <t>1-10</t>
  </si>
  <si>
    <t>на уровне напряжения 1-10 кВ</t>
  </si>
  <si>
    <t>С3i Стандаризированная тарифная ставка на покрытие расходов  на строительство кабельных линий электропередачи  в расчете на 1 км линий, (руб./км)</t>
  </si>
  <si>
    <t>185 мм2-300 мм2</t>
  </si>
  <si>
    <t>прокладка кабеля с устройством специального перехода через препятствия, руб./км</t>
  </si>
  <si>
    <t>** при прокладке более одного кабеля в траншее применять коэффициент 1,34 на каждый последующий</t>
  </si>
  <si>
    <t>филиал ПАО "МРСК Центра" - "Тверьэнерго"</t>
  </si>
  <si>
    <t>руб./ присоединение</t>
  </si>
  <si>
    <t>(ставки по мероприятиям "последней мили" установлены в ценах периода регулирования для мощности свыше 150 кВт 
едиными для городских населенных пунктов и территорий, не относящихся к территориям городских населенных пунктов)</t>
  </si>
  <si>
    <t>С1 Ставка за единицу максимальной мощности на покрытие расходов на технологиическое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за исключением расходов по разработке проектной документации и выполнения миероприятий, связанных со стороительством "последней мили" (руб./кВт)</t>
  </si>
  <si>
    <t>до 35 (включительно)</t>
  </si>
  <si>
    <t>подготовка и выдача СО технических условий Заявителю (ТУ)</t>
  </si>
  <si>
    <t>проверка сетевой организацией выполнения Заявителем ТУ</t>
  </si>
  <si>
    <t>от 15 до 150 кВт (включительно)</t>
  </si>
  <si>
    <t>от 150 до 670 кВт (включительно)</t>
  </si>
  <si>
    <t>0,4</t>
  </si>
  <si>
    <t>С2 Ставка за единицу максимальной мощности на покрытие расходов сетевой организации на строительство воздушных линий электропередачи в расчете на 1 км линий (руб./кВт) на территории городских населенных пунктов и территории, не относящейся к территории городских населенных пунктов</t>
  </si>
  <si>
    <t xml:space="preserve">ВЛ-0,4 кВ  с проводом СИП                          </t>
  </si>
  <si>
    <t xml:space="preserve">ВЛ-0,4 кВ с проводом СИП двухцепные                             </t>
  </si>
  <si>
    <t>С3 Ставка за единицу максимальной мощности на покрытие расходов сетевой организации на строительство кабельных линий электропередачи в расчете на 1 км линий на территории городских населенных пунктов и территории, не относящейся к территории городских населенных пунктов</t>
  </si>
  <si>
    <t xml:space="preserve">КЛ 0,4 кВ </t>
  </si>
  <si>
    <t>С4 Ставка за единицу максимальной мощности на покрытие расходов сетевой организации на строительство пунктов секционирования (реклоузеров, распределительных пунктов, переключательных пунктов) на территории городских населенных пунктов и территории, не относящейся к территории городских населенных пунктов</t>
  </si>
  <si>
    <t xml:space="preserve">РП </t>
  </si>
  <si>
    <t>С5 Ставка за единицу максимальной мощности на покрытие расходов сетевой организации на строительство трансформаторных подстанций (ТП), 
с уровнем непряжения до 35кВ на территории городских населенных пунктов и территории, не относящейся к территории городских населенных пунктов</t>
  </si>
  <si>
    <t>0,4-6(10)</t>
  </si>
  <si>
    <t>СТП 63 кВА</t>
  </si>
  <si>
    <t>КТП до 63 кВА включительно</t>
  </si>
  <si>
    <t>КТП 100 кВА</t>
  </si>
  <si>
    <t>КТП 160 кВА</t>
  </si>
  <si>
    <t>КТП 250 кВА</t>
  </si>
  <si>
    <t>КТП 400 кВА</t>
  </si>
  <si>
    <t>КТП 630 кВА</t>
  </si>
  <si>
    <t>КТП 1000 кВА</t>
  </si>
  <si>
    <t>КТП 2х100 кВА</t>
  </si>
  <si>
    <t>КТП 2х160 кВА</t>
  </si>
  <si>
    <t>КТП 2х250 кВА</t>
  </si>
  <si>
    <t>КТП 2х400 кВА</t>
  </si>
  <si>
    <t>КТП 2х1250 кВА</t>
  </si>
  <si>
    <t>БКТП 2х250 кВА</t>
  </si>
  <si>
    <t>БКТП 2х400 кВА</t>
  </si>
  <si>
    <t>БКТП 2х630 кВА</t>
  </si>
  <si>
    <t>БКТП 2х1000 кВА</t>
  </si>
  <si>
    <t>С2 Ставка за единицу максимальной мощности на покрытие расходов сетевой организации на строительство воздушных линий электропередачи в расчете на 1 км линий на территории городских населенных пунктов и территории, не относящейся к территории городских населенных пунктов</t>
  </si>
  <si>
    <t>ВЛ-10 кВ с проводом  СИП-3</t>
  </si>
  <si>
    <t>ВЛ-10 кВ с проводом  СИП-3 двухцепные</t>
  </si>
  <si>
    <t xml:space="preserve">КЛ-10 </t>
  </si>
  <si>
    <t>Реклоузер (автоматический пункт секционирования сети)</t>
  </si>
  <si>
    <t>ячейка распределительного устройства типа КРУН с монтажом фундамента</t>
  </si>
  <si>
    <t>ячейка распределительного устройства типа КРУ</t>
  </si>
  <si>
    <t>ячейка распределительного устройства типа КСО (с вакуумным выключателем)</t>
  </si>
  <si>
    <t>ячейка распределительного устройства типа КСО (с выключателем нагрузки)</t>
  </si>
  <si>
    <t>С1 Стандартизированная тарифная ставка на покрытие расходов на технологиическое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за исключением расходов по разработке проектной документации и выполнения миероприятий, связанных со стороительством "последней мили" (руб./присоединение)</t>
  </si>
  <si>
    <t>Итого:</t>
  </si>
  <si>
    <t>Подготовка и выдача СО технических условий Заявителю (ТУ)</t>
  </si>
  <si>
    <t>С2 Стандаризированная тарифная ставка на покрытие расходов на строительство воздушных линий электропередачи в расчете на 1 км линии (руб./км) на территории городских населенных пунктов и территории, не относящейся к территории городских населенных пунктов</t>
  </si>
  <si>
    <t xml:space="preserve">ВЛ-0,4 кВ  с проводом СИП сечением до 16 кв.мм,  включительно                                    </t>
  </si>
  <si>
    <t xml:space="preserve">ВЛ-0,4 кВ с проводом СИП сечением  25 кв.мм                                     </t>
  </si>
  <si>
    <t xml:space="preserve">ВЛ-0,4 кВ с проводом СИП сечением 35 кв.мм                                     </t>
  </si>
  <si>
    <t xml:space="preserve">ВЛ-0,4 кВ с проводом СИП сечением 50 кв.мм                                     </t>
  </si>
  <si>
    <t xml:space="preserve">ВЛ-0,4 кВ  с проводом СИП сечением 70 кв.мм                                     </t>
  </si>
  <si>
    <t xml:space="preserve">ВЛ-0,4 кВ  с проводом СИП сечением 95 кв.мм                                     </t>
  </si>
  <si>
    <t xml:space="preserve">ВЛ-0,4 кВ с проводом СИП сечением  120 кв.мм                                     </t>
  </si>
  <si>
    <t>ВЛ-0,4 кВ двухцепная с проводом СИП сечением до 50 кв.мм, включительно</t>
  </si>
  <si>
    <t>ВЛ-0,4 кВ двухцепная с проводом СИП сечением  70 кв.мм</t>
  </si>
  <si>
    <t>ВЛ-0,4 кВ двухцепная с проводом СИП сечением  95 кв.мм</t>
  </si>
  <si>
    <t>ВЛ-0,4 кВ двухцепная с проводом СИП сечением  120 кв.мм</t>
  </si>
  <si>
    <t>С3 Стандартизированная тарифная ставка на покрытие расходов  на строительство кабельных линий электропередачи в расчете на 1 км линии (руб./км) на территории городских населенных пунктов и территории, не относящейся к территории городских населенных пунктов</t>
  </si>
  <si>
    <t>КЛ-0,4 в траншее сечением до  4х50 кв.мм,  включительно</t>
  </si>
  <si>
    <t>КЛ-0,4 в траншее сечением  4х70 кв.мм </t>
  </si>
  <si>
    <t>КЛ-0,4 в траншее сечением  4х95 кв.мм  </t>
  </si>
  <si>
    <t>КЛ-0,4 в траншее сечением 4х120 кв.кмм</t>
  </si>
  <si>
    <t>КЛ-0,4 в траншее сечением 4х150 кв.мм </t>
  </si>
  <si>
    <t>КЛ-0,4 в траншее сечением 4х185 кв.мм</t>
  </si>
  <si>
    <t>КЛ-0,4 в траншее сечением 4х240 кв.мм </t>
  </si>
  <si>
    <t>С4 Стандартизированная тарифная ставка на покрытие расходов сетевой организации на строительство пунктов секционирования (реклоузеров, распределительных пунктов, переключательных пунктов) руб./шт. на территории городских населенных пунктов и территории, не относящейся к территории городских населенных пунктов</t>
  </si>
  <si>
    <t>С5 Стандаризированная тарифная ставка на покрытие расходов  на строительство комплектных трансформаторных подстанций (ТП), с уровнем напряжения до 35 кВ, (руб./кВт) на территории городских населенных пунктов и территории, не относящейся к территории городских населенных пунктов</t>
  </si>
  <si>
    <t>ВЛ-10 кВ с проводом  СИП-3 сечением до 1х35 кв.мм включительно</t>
  </si>
  <si>
    <t>ВЛ-10 кВ с проводом  СИП-3 1х50 кв.мм</t>
  </si>
  <si>
    <t>ВЛ-10 кВ  с проводом СИП-3 1х70 кв.мм</t>
  </si>
  <si>
    <t>ВЛ-10 кВ с проводом  СИП-3 1х95 кв.мм</t>
  </si>
  <si>
    <t>ВЛ-10 кВ с проводом  СИП-3 1х120 кв.мм</t>
  </si>
  <si>
    <t>ВЛ-10 кВ двухцепная с проводом  СИП-3 сечением до 1х50 кв.мм включительно</t>
  </si>
  <si>
    <t>ВЛ-10 кВ двухцепная с проводом  СИП-3 1х70 кв.мм</t>
  </si>
  <si>
    <t>ВЛ-10 кВ двухцепная с проводом  СИП-3 1х95 кв.мм</t>
  </si>
  <si>
    <t>ВЛ-10 кВ двухцепная с проводом  СИП-3 1х120 кв.мм</t>
  </si>
  <si>
    <t>С2 Стандаризированная тарифная ставка на покрытие расходов на строительство воздушных линий электропередачи напряжением 110 кВ сечением провода  до 150 кв. мм  на территории, не относящейся к территории городских населенных пунктов, в расчете на 1 км линии (руб./км)</t>
  </si>
  <si>
    <t xml:space="preserve">ВЛ-110 кВ с проводом сечением до 150 кв.мм одноцепная </t>
  </si>
  <si>
    <t xml:space="preserve">ВЛ-110 кВ с проводом сечением до 150 кв.мм двухцепная </t>
  </si>
  <si>
    <t>КЛ-10 в траншее сечением 3х95 кв.мм </t>
  </si>
  <si>
    <t>КЛ-10 в траншее сечением 3х120 кв.мм </t>
  </si>
  <si>
    <t>КЛ-10 в траншее сечением 3х150 кв.мм</t>
  </si>
  <si>
    <t>КЛ-10 в траншее сечением 3х185 кв.мм</t>
  </si>
  <si>
    <t>КЛ-10 в траншее сечением 3х240 кв.мм</t>
  </si>
  <si>
    <t>Прокладка кабеля методом горизонтально-направленного бурения 3х120 кв.мм </t>
  </si>
  <si>
    <t>Прокладка кабеля методом горизонтально-направленного бурения 3х150 кв.мм </t>
  </si>
  <si>
    <t>реклоузер (автоматический пункт секционирования сети)</t>
  </si>
  <si>
    <t xml:space="preserve">ячейка распределительного устройства типа КСО с вакуумным выключателем </t>
  </si>
  <si>
    <t>ячейка распределительного устройства типа КСО с выключателем нагрузки</t>
  </si>
  <si>
    <t>Ставки для расчёта платы за технологическое присоединение с применением временной схемы электроснабжения</t>
  </si>
  <si>
    <t xml:space="preserve">С1 Ставка платы на покрытие расходов на технологиическое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за исключением расходов по разработке проектной документации и выполнения миероприятий, связанных со строительством "последней мили", с применением временной схемы энергоснабжения к распредсетям.  </t>
  </si>
  <si>
    <t>0,4-10</t>
  </si>
  <si>
    <t>Стартизированная тарифная ставка, руб./присоединение</t>
  </si>
  <si>
    <t>Ставка за единицу мощности, руб./кВт</t>
  </si>
  <si>
    <t>от 15 кВт до 150 кВт (включительно)</t>
  </si>
  <si>
    <t>филиал ПАО "МРСК Центра" - "Ярэнерго"</t>
  </si>
  <si>
    <t>до 50 квадратных мм включительно</t>
  </si>
  <si>
    <t>свыше 50 до 100 квадратных мм включительно</t>
  </si>
  <si>
    <t>свыше 100 квадратных мм включительно</t>
  </si>
  <si>
    <t>свыше 100 до 200 квадратных мм включительно</t>
  </si>
  <si>
    <t>свыше 200 квадратных мм включительно</t>
  </si>
  <si>
    <t>Реклоузеры</t>
  </si>
  <si>
    <t>Строительство трансформаторных подстанций, за исключением распределительных трансформаторных подстанций (РТП), с уровнем напряжения до 35 кВ</t>
  </si>
  <si>
    <t>до 25 кВА включительно</t>
  </si>
  <si>
    <t>от 500 кВА и более</t>
  </si>
  <si>
    <t>Строительство распределительных трансформаторных подстанций (РТП) с уровнем напряжения до 35 кВ</t>
  </si>
  <si>
    <t>филиал ПАО "МРСК Центра" - "Белгородэнерго"</t>
  </si>
  <si>
    <t>С1.1. Подготовка и выдача сетевой организацией технических условий Заявителю (ТУ)</t>
  </si>
  <si>
    <t>руб./кВт.</t>
  </si>
  <si>
    <t>С1.2. Проверка сетевой организацией выполнения Заявителем ТУ</t>
  </si>
  <si>
    <t>0.4</t>
  </si>
  <si>
    <t>С2 Строительство воздушных линий</t>
  </si>
  <si>
    <t>С3 Строительство кабельных линий</t>
  </si>
  <si>
    <t xml:space="preserve">открытый способ </t>
  </si>
  <si>
    <t>прокладка способом "прокол"</t>
  </si>
  <si>
    <t>прокладка способом ГНБ</t>
  </si>
  <si>
    <t>С4 Строительство пунктов секционирования</t>
  </si>
  <si>
    <t>Линейный разъединитель 6-10кВ</t>
  </si>
  <si>
    <t>Установка новых линейных ячеек 6-10кВ</t>
  </si>
  <si>
    <t>С5 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</si>
  <si>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6-10/0.4</t>
  </si>
  <si>
    <t xml:space="preserve">строительство однотрансформаторных подстанций: </t>
  </si>
  <si>
    <t>строительство СТП 6-10/0,4 кВ</t>
  </si>
  <si>
    <t xml:space="preserve">строительство однотрансформаторной КТП 6-10/0,4 кВ установленной мощностью 100  кВА </t>
  </si>
  <si>
    <t xml:space="preserve">строительство однотрансформаторной КТП 6-10/0,4 кВ установленной мощностью 160  кВА </t>
  </si>
  <si>
    <t xml:space="preserve">строительство однотрансформаторной КТП 6-10/0,4 кВ установленной мощностью 250  кВА </t>
  </si>
  <si>
    <t xml:space="preserve">строительство однотрансформаторной КТП 6-10/0,4 кВ установленной мощностью 400  кВА </t>
  </si>
  <si>
    <t xml:space="preserve">строительство однотрансформаторной КТП 6-10/0,4 кВ установленной мощностью 630  кВА </t>
  </si>
  <si>
    <t xml:space="preserve">строительство однотрансформаторной КТП 6-10/0,4 кВ установленной мощностью 1000  кВА </t>
  </si>
  <si>
    <t>строительство однотрансформаторной КТП 6-10/0,4 кВ установленной мощностью 1250  кВА и более</t>
  </si>
  <si>
    <t xml:space="preserve">строительство двухтрансформаторных подстанций: </t>
  </si>
  <si>
    <t xml:space="preserve">строительство двухтрансформаторной КТП 6-10/0,4 кВ установленной мощностью 2*100  кВА </t>
  </si>
  <si>
    <t xml:space="preserve">строительство двухтрансформаторной КТП 6-10/0,4 кВ установленной мощностью 2*160  кВА </t>
  </si>
  <si>
    <t xml:space="preserve">строительство двухтрансформаторной КТП 6-10/0,4 кВ установленной мощностью 2*250  кВА </t>
  </si>
  <si>
    <t xml:space="preserve">строительство двухтрансформаторной КТП 6-10/0,4 кВ установленной мощностью 2*400  кВА </t>
  </si>
  <si>
    <t xml:space="preserve">строительство двухтрансформаторной КТП 6-10/0,4 кВ установленной мощностью 2*630  кВА </t>
  </si>
  <si>
    <t xml:space="preserve">строительство двухтрансформаторной КТП 6-10/0,4 кВ установленной мощностью 2*1000  кВА </t>
  </si>
  <si>
    <t>строительство двухтрансформаторной КТП 6-10/0,4 кВ установленной мощностью 2*1250 кВА и более</t>
  </si>
  <si>
    <t>в т.ч.</t>
  </si>
  <si>
    <t>С4i Стандаризированная тарифная ставка на покрытие расходов  на строительство пунктов секционирования (реклоузеров)</t>
  </si>
  <si>
    <t xml:space="preserve">руб./шт </t>
  </si>
  <si>
    <t>С5 Стандаризированная тарифная ставка на покрытие расходов  на строительство подстанций</t>
  </si>
  <si>
    <t xml:space="preserve">     </t>
  </si>
  <si>
    <t>(ставки по мероприятиям "последней мили" установлены в текущих ценах
едиными для городских населенных пунктов и территорий, не относящихся к территориям городских населенных пунктов)</t>
  </si>
  <si>
    <t>С4i Стандаризированная тарифная ставка на покрытие расходов  на строительство пунктов секционирования</t>
  </si>
  <si>
    <t>Приказ УГРТ Брянской области
№ 38/2-пэ от 26.12.2018
(опубликовано на официальном интернет-портале правовой информации www.pravo.gov.ru 28.12.2018, 
№ опубликования 3201201812280029)</t>
  </si>
  <si>
    <t>Приказ УГРТ Брянской области
№ 38/1-пэ от 26.12.2018
(опубликовано на официальном интернет-портале правовой информации www.pravo.gov.ru 27.12.2018, 
№ опубликования 3201201812270116 )</t>
  </si>
  <si>
    <t>КЛ-10 в траншее сечением до 3х70 кв.мм</t>
  </si>
  <si>
    <t>КЛ-10 в траншее сечением до 3х50 кв.мм, включительно</t>
  </si>
  <si>
    <t>(ставки по мероприятиям "последней мили" установлены  в ценах периода регулирования равными для постоянной и временной схем электроснабжения)</t>
  </si>
  <si>
    <t>строительство распределительных трансформаторных подстанций  (РТП) с уровнем напряжения  до 35 кВ</t>
  </si>
  <si>
    <t>до 12 ячеек 2*630 кВА</t>
  </si>
  <si>
    <t>до 12 ячеек 2*1000 кВА</t>
  </si>
  <si>
    <t>(ставки по мероприятиям "последней мили" установлены в ценах периода регулирования равными для постоянной и временной схем электроснабжения)</t>
  </si>
  <si>
    <t>строительство РП</t>
  </si>
  <si>
    <t>Постановление  КТиЦ Курской области 
№ 107 от 22.12.2017
(опубликовано  в газета "Курск" № 52 от 27.12.2017, 
на итернет-портале КТиЦ Курской области http://tarifkursk.ru)</t>
  </si>
  <si>
    <t>*при расчёте платы за технологическое присоединение потребителей первой и второй категории надежности указанные ставки применяются в соответствии с выданными сетевой организацией ТУ</t>
  </si>
  <si>
    <t>строительство кабельной линии электропередачи 0,4 кВ  
методом прокладки в траншее</t>
  </si>
  <si>
    <t>строительство кабельной линии электропередачи 6-10 кВ  
методом прокладки в траншее</t>
  </si>
  <si>
    <t xml:space="preserve">строительство кабельной линии электропередачи 6-10 кВ  
методом горизонтально-направленного бурения (ГНБ) </t>
  </si>
  <si>
    <t xml:space="preserve">строительство кабельной линии электропередачи 0,4 кВ  
методом прокладки в траншее </t>
  </si>
  <si>
    <t xml:space="preserve">строительство кабельной линии электропередачи 0,4 кВ  
методом горизонтально-направленного бурения (ГНБ) </t>
  </si>
  <si>
    <t xml:space="preserve">строительство кабельной линии электропередачи 6-10 кВ  
методом прокладки в траншее </t>
  </si>
  <si>
    <t xml:space="preserve">строительство кабельной линии электропередачи 35 кВ  
методом прокладки в траншее </t>
  </si>
  <si>
    <t xml:space="preserve">строительство кабельной линии электропередачи 110 кВ  
методом прокладки в траншее </t>
  </si>
  <si>
    <t>0.4-110</t>
  </si>
  <si>
    <t>С6i Стандаризированная тарифная ставка на покрытие расходов  на строительство распределительных трансформаторных подстанций (РТП), с уровнем напряжения до 35 кВ</t>
  </si>
  <si>
    <t>строительство трансформаторных подстанций (ТП), распределительных 
с уровнем напряжения до 35 кВ:</t>
  </si>
  <si>
    <t>строительство распределительных трансформаторных подстанций (РТП) с уровнем напряжения до 35 кВ:</t>
  </si>
  <si>
    <t xml:space="preserve">
Постановление департамента государственного регулирования цен и тарифов Костромской области 
№ 18/569 от 18.12.2018 
(опубликовано на официальном сайте Администрации Костромской области http://pravo.adm44.ru/view.aspx?id=4521 21.12.2018 )</t>
  </si>
  <si>
    <t>0.4/0.23 кВ</t>
  </si>
  <si>
    <t>0.4 кВ</t>
  </si>
  <si>
    <t>0.4/0.23;
6/10 кВ</t>
  </si>
  <si>
    <t>0.23/0.4 кВ</t>
  </si>
  <si>
    <t>строительство воздушных линий на деревянных опорах сталеалюминиевым изолированным проводом сечением:</t>
  </si>
  <si>
    <t>строительство воздушных линий на железобетонных опорах сталеалюминиевым изолированным проводом сечением:</t>
  </si>
  <si>
    <t>строительство одно-, трех-, четырехжильных кабельных линий в траншеях с резиновой и пластмассовой изоляцией  сечением:</t>
  </si>
  <si>
    <t xml:space="preserve">свыше 200 квадратных мм </t>
  </si>
  <si>
    <t>строительство одно-, трех-, четырехжильных кабельных линий в траншеях с бумажной изоляцией  сечением:</t>
  </si>
  <si>
    <t>строительство одно-, трех-, четырехжильных кабельных линий методом горизонтально направленного бурения с резиновой и пластмассовой изоляцией  сечением:</t>
  </si>
  <si>
    <t>свыше 200 квадратных мм</t>
  </si>
  <si>
    <t>строительство одно-, трех-, четырехжильных кабельных линий методом горизонтально направленного бурения с бумажной изоляцией  сечением:</t>
  </si>
  <si>
    <t>6(10)</t>
  </si>
  <si>
    <t>реклоузеры</t>
  </si>
  <si>
    <t>установка линейного разъединителя</t>
  </si>
  <si>
    <t>установка новой линейной ячейки 6-10 кВ 
номинальным током до 100А включительно</t>
  </si>
  <si>
    <t>установка новой линейной ячейки 6-10 кВ 
номинальным током от 100А до 250А включительно</t>
  </si>
  <si>
    <t xml:space="preserve">установка новой линейной ячейки 6-10 кВ 
номинальным током от 250А и выше </t>
  </si>
  <si>
    <t>строительство РП с количеством ячеек до 7 шт.</t>
  </si>
  <si>
    <t>строительство РП с количеством ячеек свыше 7 до 14 шт. включительно</t>
  </si>
  <si>
    <t>строительство РП с количеством ячеек свыше 14 до 28 шт. и более</t>
  </si>
  <si>
    <t>строительство трансформаторных подстанций, за исключением распределительных трансформаторных подстанций (РТП), с уровнем напряжения до 35 кВ</t>
  </si>
  <si>
    <t>от 25 кВА до 100 кВА включительно</t>
  </si>
  <si>
    <t>от 100 кВА до 250 кВА включительно</t>
  </si>
  <si>
    <t>от 250 кВА до 500 кВА включительно</t>
  </si>
  <si>
    <t>двухтрансформаторные комплектные</t>
  </si>
  <si>
    <t>до 250 кВА включительно</t>
  </si>
  <si>
    <t>от 500 кВА до 1000 кВА включительно</t>
  </si>
  <si>
    <t xml:space="preserve">свыше 1000 кВА </t>
  </si>
  <si>
    <t>двухтрансформаторные блочного типа</t>
  </si>
  <si>
    <t>строительство распределительных трансформаторных подстанций (РТП) с уровнем напряжения до 35 кВ</t>
  </si>
  <si>
    <t>БРТП 6-10 кВ с количеством ячеек 
до 7 шт. с трансформаторами 2*250 кВА</t>
  </si>
  <si>
    <t>БРТП 6-10 кВ с количеством ячеек 
до 7 шт. с трансформаторами 2*400 кВА</t>
  </si>
  <si>
    <t>БРТП 6-10 кВ с количеством ячеек 
до 7 шт. с трансформаторами 2*630 кВА</t>
  </si>
  <si>
    <t>БРТП 6-10 кВ с количеством ячеек 
до 7 шт. с трансформаторами 2*1000 кВА</t>
  </si>
  <si>
    <t>БРТП 6-10 кВ с количеством ячеек 
до 7 шт. с трансформаторами 2*1250 кВА</t>
  </si>
  <si>
    <t>С1 Стандартизированная тарифная ставка платы на технологическое присоединение энергопринимающих устройств заявителя, не включающих в себя строительство объектов электросетевого хозяйства (для постоянной и временной схемы электроснабжения)</t>
  </si>
  <si>
    <t>С3i (гнб) Стандаризированная тарифная ставка С3гнб на покрытие расходов на строительство кабельных линий электропередачи методом горизонтально направленного бурения в расчете на 10 м линий</t>
  </si>
  <si>
    <t>руб./10 м.</t>
  </si>
  <si>
    <t>C3i (гнб) Стандаризированная тарифная ставка С3гнб на покрытие расходов на строительство кабельных линий электропередачи методом горизонтально направленного бурения в расчете на 10 м линий</t>
  </si>
  <si>
    <t>установка новой линейной ячейки 6-10 кВ 
номинальным током от 100А до 500А включительно</t>
  </si>
  <si>
    <t xml:space="preserve">установка новой линейной ячейки 6-10 кВ 
номинальным током от 500А и выше </t>
  </si>
  <si>
    <t>С5i Стандаризированная тарифная ставка на покрытие расходов  на строительство трансформаторных подстанций, за исключением распределительных трансформаторных подстанций (РТП), с уровнем напряжения до 35 кВ</t>
  </si>
  <si>
    <t>С6i Стандаризированная тарифная ставка на покрытие расходов  на строительство распределительных трансформаторных подстанций (РТП) с уровнем напряжения до 35 кВ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</si>
  <si>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</t>
    </r>
    <r>
      <rPr>
        <u/>
        <sz val="10"/>
        <color rgb="FF0000FF"/>
        <rFont val="Arial Cyr"/>
        <charset val="204"/>
      </rPr>
      <t>Постановление департамента государственного регулирования цен и тарифов Костромской области 
№ 19/22 от 01.02.2019
(опубликовано на официальном сайте Администрации Костромской области http://pravo.adm44.ru/view.aspx?id=4521 04.01.2019 )</t>
    </r>
  </si>
  <si>
    <t xml:space="preserve">в ред. </t>
  </si>
  <si>
    <t>строительство кабельных линий силовым кабелем с бумажной (бумажно-пропитанной)  изоляцией в траншее</t>
  </si>
  <si>
    <t>строительство кабельных линий  многожильным силовым кабелем с ПЭ изоляцией в траншее</t>
  </si>
  <si>
    <t>строительство КЛ одножильным силовым кабелем с ПЭ  изоляцией (типа АПвП2г сечением 240-400 мм) 
в траншее</t>
  </si>
  <si>
    <r>
      <t xml:space="preserve">Приказ УРТ Тамбовской области 
№ 192-э от 21.12.2018
(опубликован на официальном сайте 
УРТ Тамбовской области 
http://www.kt.tambov.gov.ru/
и в газете " Тамбовская жизнь" 
выпуск № 95(1943) от 25.12.2018)
</t>
    </r>
    <r>
      <rPr>
        <sz val="10"/>
        <color theme="1"/>
        <rFont val="Arial Cyr"/>
        <charset val="204"/>
      </rPr>
      <t>в ред.</t>
    </r>
  </si>
  <si>
    <t>Приказ УРТ Тамбовской области 
№ 9-э от 06.02.2019
(опубликован на официальном сайте 
УРТ Тамбовской области 
http://www.kt.tambov.gov.ru/ 07.02.2019)</t>
  </si>
  <si>
    <t xml:space="preserve">
Постановление УЭиТ Липецкой области 
№ 55/7 от 25.12.2018 
(опубликовано на официальном сайте http://energy48.ru/ 
и в "Липецкой газете" № 249 от 28.12.2018 )</t>
  </si>
  <si>
    <t>Постановление УЭиТ Липецкой области 
№ 49/6 от 29.11.2013
(опубликовано на официальном сайте  http://energy48.ru/ 29.11.2013)</t>
  </si>
  <si>
    <t>Приказ УГРТ Брянской области
№ 4/1-пэ от 06.02.2019
(опубликовано на официальном сайте 
УГРТ Брянской области http://tarif32.ru/ 08.02.2019)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</si>
  <si>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Постановление УЭиТ Липецкой области 
№ 5/2 от 08.02.2019
(опубликовано на официальном сайте  http://energy48.ru/ 11.02.2019)</t>
    </r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</si>
  <si>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Постановление УЭиТ Липецкой области 
№ 5/1 от 08.02.2019
(опубликовано на официальном сайте  http://energy48.ru/ 11.02.2019)</t>
    </r>
  </si>
  <si>
    <r>
      <t xml:space="preserve">Приказ УРТ Воронежской области 
№ 55/1 от 25.12.2018 
(опубликовано на официальном интернет-портале  http://pravo.govvrn.ru 27.12.2018, 
№ опубликования 3606201814847)
</t>
    </r>
    <r>
      <rPr>
        <sz val="10"/>
        <rFont val="Arial Cyr"/>
        <charset val="204"/>
      </rPr>
      <t>в ред.</t>
    </r>
  </si>
  <si>
    <t>Приказ УРТ Воронежской области 
№ 5/1 от 08.02.2019
(опубликовано на официальном интернет-портале  http://pravo.govvrn.ru 13.02.2019, 
№ опубликования 3606201915129)</t>
  </si>
  <si>
    <t>С7 Стандартизированная тарифная ставка на покрытие расходов  на строительство подстанций уровнем напряжения 35 кВ и выше (ПС)</t>
  </si>
  <si>
    <t>С7.1. с установкой силового трансформатора 4 МВА</t>
  </si>
  <si>
    <t>С1.1. подготовка и выдача сетевой организацией технических условий</t>
  </si>
  <si>
    <t>С1.2. проверка сетевой организацией выполнения заявителем ТУ</t>
  </si>
  <si>
    <t>С2.1 воздушные линиии электропередач (СИП)</t>
  </si>
  <si>
    <t>С2.1. воздушные линии электропередачи, выполненные изолированным проводом</t>
  </si>
  <si>
    <t>С2.2. воздушные линииэлектропередачи, выполненные неизолированным проводом</t>
  </si>
  <si>
    <t>строительство двухтранформаторной подстанции с установкой силовых трансформаторов 40 МВА</t>
  </si>
  <si>
    <t>воздушные линии электропередачи, выполненные в двухцепном исполнении неизолированным проводом 
сечением 70-150 мм2</t>
  </si>
  <si>
    <t>Постановление  ДЭЭТП СО № 336 от 29.10.2013 
(опубликовано в газете "Рабочий путь" от 07.11.2013  №244)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</si>
  <si>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Постановление  ДЭЭТП СО № 36 от 27.04.2017 
(опубликовано в "Смоленской газете" №17 от 17.05.2017  
и на официальном сайте ДЭЭТП http://rek.admin-smolensk.ru )</t>
    </r>
  </si>
  <si>
    <t>Постановление ДЭЭТП СО № 2 от 11.01.2019 
(опубликовано в «Смоленской газете» № 1 (1287) от 16.01.2019
и на официальном сайте ДЭЭТП  http://rek.admin-smolensk.ru 11.01.2019)</t>
  </si>
  <si>
    <r>
      <rPr>
        <sz val="10"/>
        <color theme="1"/>
        <rFont val="Arial Cyr"/>
        <charset val="204"/>
      </rPr>
      <t>в ред.</t>
    </r>
    <r>
      <rPr>
        <u/>
        <sz val="10"/>
        <color rgb="FF0000FF"/>
        <rFont val="Arial Cyr"/>
        <charset val="204"/>
      </rPr>
      <t xml:space="preserve">
Постановление  ДЭЭТП СО № 14 от 08.02.2019
(опубликовано в «Смоленской газете» № 5 (1291) от 13.02.2019
и на официальном сайте ДЭЭТП http://rek.admin-smolensk.ru 08.02.2019)</t>
    </r>
  </si>
  <si>
    <t>Постановление ДЭЭТП СО № 358 от 28.12.2018 
(опубликовано на официальном сайте ДЭЭТП  http://rek.admin-smolensk.ru 28.12.2018)</t>
  </si>
  <si>
    <t>при переходе под автомобильной дорогой</t>
  </si>
  <si>
    <t>при переходе под железной дорогой</t>
  </si>
  <si>
    <t>при переходе под рекой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</si>
  <si>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Постановление ДЭЭТП СО № 17 от 18.02.2019 
(опубликовано на официальном сайте ДЭЭТП  http://rek.admin-smolensk.ru 18.02.2019)</t>
    </r>
  </si>
  <si>
    <t>Отдельно указываются ставки  (в соответствии с решением регулирующего органа):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</si>
  <si>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Постановление  КТиЦ Курской области 
№ 2 от 11.02.2019
(опубликовано на итернет-портале КТиЦ Курской области http://tarifkursk.ru)</t>
    </r>
  </si>
  <si>
    <r>
      <t xml:space="preserve">
Постановление КТиЦ Курской области 
№ 75 от 21.12.2018
(опубликовано  в газете "Курск" № 52 от 26.12.2018, 
на интернет-портале КТиЦ Курской области http://tarifkursk.ru)
</t>
    </r>
    <r>
      <rPr>
        <sz val="10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</t>
    </r>
  </si>
  <si>
    <t>Постановление КТиЦ Курской области 
№ 3 от 11.02.2019
(опубликовано  на интернет-портале КТиЦ Курской области http://tarifkursk.ru)</t>
  </si>
  <si>
    <t>строительство распределительного пункта 6-10 кВ 
с количеством ячеек 8 шт.</t>
  </si>
  <si>
    <t>Приказ КГРЦиТ в Белгородской области 
№ 38/3 от 29.12.2018
(опубликован в "Вестнике нормативных правовых актов Белгородской области" 29.12.2018)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</si>
  <si>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Приказ КГРЦиТ в Белгородской области 
№ 4/1 от 21.02.2019
(опубликован на сайте  КГРЦиТ в Белгородской области 25.02.2019)</t>
    </r>
  </si>
  <si>
    <t xml:space="preserve"> Приказ ГУ РЭК Тверской области № 527-нп от 27.12.18 
(опубликован на сайте http://publication.pravo.gov.ru 28.12.2018)</t>
  </si>
  <si>
    <r>
      <rPr>
        <sz val="10"/>
        <color theme="1"/>
        <rFont val="Arial Cyr"/>
        <charset val="204"/>
      </rPr>
      <t>в ред.</t>
    </r>
    <r>
      <rPr>
        <u/>
        <sz val="10"/>
        <color rgb="FF0000FF"/>
        <rFont val="Arial Cyr"/>
        <charset val="204"/>
      </rPr>
      <t xml:space="preserve">
Приказ ГУ РЭК Тверской области 
№ 36-нп от 25.01.19
(опубликован на сайте http://publication.pravo.gov.ru  29.01.19)</t>
    </r>
  </si>
  <si>
    <r>
      <t xml:space="preserve">
Приказ ГУ РЭК Тверской области 
№ 528-нп от 27.12.18 
(опубликован на сайте http://publication.pravo.gov.ru  28.12.18)
</t>
    </r>
    <r>
      <rPr>
        <sz val="10"/>
        <color theme="1"/>
        <rFont val="Arial Cyr"/>
        <charset val="204"/>
      </rPr>
      <t>в ред.</t>
    </r>
  </si>
  <si>
    <t xml:space="preserve">Приказ ГУ РЭК Тверской области 
№ 56-нп от 05.03.19
(опубликован на сайте http://publication.pravo.gov.ru  06.03.19)
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</si>
  <si>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Постановление УЭиТ Липецкой области 
№ 11/1 от 29.03.2019
(опубликовано на официальном сайте  http://energy48.ru/ 03.04.2019)</t>
    </r>
  </si>
  <si>
    <t>С3 Стандартизированная тарифная ставка на покрытие расходов  на строительство кабельных линий электропередачи по виду используемого материала и способа выполнения работ в расчете на 1 км линии на территории ГОРОДСКИХ населенных пунктов, 
в том числе:</t>
  </si>
  <si>
    <t xml:space="preserve"> сечение кабеля свыше 200 мм2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</si>
  <si>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Постановление ДЭЭТП СО № 33 от 01.04.2019 
(опубликовано на официальном сайте ДЭЭТП  http://rek.admin-smolensk.ru 01.04.2019)</t>
    </r>
  </si>
  <si>
    <t>трансформаторная мощность 
от 250 кВА до 400 кВА включительно</t>
  </si>
  <si>
    <t>трансформаторная мощность 
от 100 кВА до 250 кВА включительно</t>
  </si>
  <si>
    <t>С5i Стандаризированная тарифная ставка на покрытие расходов  на строительство двухтрансформаторных подстанций (КТП) 6(10)/0,4кВ</t>
  </si>
  <si>
    <t>реклоузер 
(автоматический пункт секционирования сети)</t>
  </si>
  <si>
    <r>
      <rPr>
        <sz val="10"/>
        <color theme="1"/>
        <rFont val="Arial Cyr"/>
        <charset val="204"/>
      </rPr>
      <t xml:space="preserve">в ред. </t>
    </r>
    <r>
      <rPr>
        <u/>
        <sz val="10"/>
        <color rgb="FF0000FF"/>
        <rFont val="Arial Cyr"/>
        <charset val="204"/>
      </rPr>
      <t xml:space="preserve">
Приказ УГРТ Брянской области
№ 8/1-пэ от 03.04.2019
(опубликовано на официальном сайте 
УГРТ Брянской области http://tarif32.ru 09.04.2019)</t>
    </r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</si>
  <si>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Приказ ГУ РЭК Тверской области 
№ 73-нп от 10.04.19
(опубликован на сайте http://publication.pravo.gov.ru  11.04.19)</t>
    </r>
  </si>
  <si>
    <t>Прокладка кабеля методом горизонтально-направленного бурения 3х240 кв.мм </t>
  </si>
  <si>
    <t>КЛ-10 методом горизонтально-направленного бурения сечением до 3х70 кв.мм 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</si>
  <si>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Приказ УРТ Тамбовской области 
№ 32-э от 05.04.2019
(опубликован на официальном сайте 
УРТ Тамбовской области 
http://www.kt.tambov.gov.ru/ 08.04.2019)</t>
    </r>
  </si>
  <si>
    <t>ставка за единицу максимальной мощности на покрытие расходов при технологическом присоединении в части расходов на строительство пунктов секционирования (реклоузеров, распределительных пунктов, переключательных пунктов), в том числе:</t>
  </si>
  <si>
    <t>пункт секционировая столбовой 6(10) кВ (реклоузер) с односторонным питанием (полуавтоматический)</t>
  </si>
  <si>
    <t>пункт секционировая столбовой 6(10) кВ (реклоузер) с двусторонным питанием (полуавтоматический)</t>
  </si>
  <si>
    <t>реклоузер вакуумный автоматический 6(10) кВ с односторонним питанием</t>
  </si>
  <si>
    <t>реклоузер вакуумный автоматический 6(10) кВ с двусторонним питанием</t>
  </si>
  <si>
    <t>КТП 6-10/0,4 кВ с номинальной мощностью трансформатора 1000 кВА</t>
  </si>
  <si>
    <t>руб. / шт.</t>
  </si>
  <si>
    <t>С4i Стандаризированная тарифная ставка на покрытие расходов на строительство пунктов секционирования (реклоузеров, распределительных пунктов, переключательных пунктов), в том числе:</t>
  </si>
  <si>
    <t>трансформаторная мощность 
до 250 кВА включительно</t>
  </si>
  <si>
    <t>С5i Стандаризированная тарифная ставка на покрытие расходов  на строительство двухтрансформаторных подстанций (ТП) 6/0,4кВ</t>
  </si>
  <si>
    <t>строительство двухтрансформаторных подстанций (ТП) 6/0,4 кВ встроенных в здание, с трасформаторной мощностью 2х100 кВА, с наличиев АВР в РУ-6 кВ, отсутствием РУ-0,4 кВ с применением (установкой) трансформатора сухого типа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</si>
  <si>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Постановление ДЭЭТП СО № 36 от 11.04.2019 
(опубликовано на официальном сайте ДЭЭТП  http://rek.admin-smolensk.ru 11.04.2019)</t>
    </r>
  </si>
  <si>
    <r>
      <t xml:space="preserve">Приказ № 469-стс от 28.12.2018
(опубликован 25.01.2019, 
в газете «Документ-Регион»  № 5 (1039) 
и на официальном сайте Департамента ЖКХЭиРТ 
Ярославской области http://www.yarregion.ru/depts/dtert/tmpPages/prikaz.aspx)
</t>
    </r>
    <r>
      <rPr>
        <sz val="10"/>
        <color theme="1"/>
        <rFont val="Arial Cyr"/>
        <charset val="204"/>
      </rPr>
      <t>в ред.</t>
    </r>
  </si>
  <si>
    <t xml:space="preserve">Приказ УТиЦП Орловской области 
№ 661-т от 25.12.2018
(опубликован 28.12.2018,
на портале Орловской области 
http://orel-region.ru)
</t>
  </si>
  <si>
    <t>Приказ УТиЦП Орловской области 
№ 71-т от 22.04.2019
(опубликован 26.04.2019,
на портале Орловской области 
http://orel-region.ru)</t>
  </si>
  <si>
    <t>Приказ № 30-ви от 23.04.2019
(опубликован 26.04.2019, 
на официальном сайте Департамента ЖКХЭиРТ 
Ярославской области http://www.yarregion.ru/depts/dtert/tmpPages/prikaz.aspx)</t>
  </si>
  <si>
    <t>трансформаторная мощность 
от 250 кВА до 500 кВА включительно</t>
  </si>
  <si>
    <t>трансформаторная мощность 
от 500 кВА до 900 кВА включительно</t>
  </si>
  <si>
    <t xml:space="preserve">   строительство двухтрансформаторных подстанций (КТП) 6(10)/0,4кВ</t>
  </si>
  <si>
    <t xml:space="preserve">   строительство двухтрансформаторных подстанций (ТП) 6/0,4кВ</t>
  </si>
  <si>
    <t xml:space="preserve">  строительство пунктов секционирования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</si>
  <si>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Постановление ДЭЭТП СО № 44 от 26.04.2019 
(опубликовано на официальном сайте ДЭЭТП  http://rek.admin-smolensk.ru 26.04.2019)
</t>
    </r>
  </si>
  <si>
    <t>С7 Стандаризированная тарифная ставка на покрытие расходов  на строительство подстанций (ПС) уровнем напряжения 35 кВ и выше</t>
  </si>
  <si>
    <t>Строительство ПС 110/10 кВ 2х2,5 МВА</t>
  </si>
  <si>
    <t>Приказ ГУ РЭК Тверской области 
№ 90-нп от 17.05.19
(опубликован на сайте http://publication.pravo.gov.ru 17.05.19)</t>
  </si>
  <si>
    <t>Приказ УРТ Воронежской области 
№ 23/1 от 06.06.2019
(опубликовано на официальном интернет-портале  http://pravo.govvrn.ru 11.06.2019, 
№ опубликования 3606201915975)</t>
  </si>
  <si>
    <t>строительство двухтранформаторной подстанции с установкой силовых трансформаторов 16 МВА</t>
  </si>
  <si>
    <t>Приказ УТиЦП Орловской области 
№ 243-т от 14.06.2019
(опубликован 19.06.2019,
на портале Орловской области 
http://orel-region.ru)</t>
  </si>
  <si>
    <t>строительство двухтранформаторной подстанции с установкой силовых трансформаторов 6,3 МВА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</si>
  <si>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Приказ УРТ Тамбовской области 
№ 49-э от 26.06.2019
(опубликован на официальном сайте 
УРТ Тамбовской области 
http://www.kt.tambov.gov.ru/ 26.06.2019)</t>
    </r>
  </si>
  <si>
    <t>КТП 6-10/0,4 кВ с номинальной мощностью трансформатора 2х1000 кВА в двухэтажном исполнении</t>
  </si>
  <si>
    <t>воздушные линии электропередачи, выполненные в двухцепном исполнении неизолированным проводом 
сечением 185 мм2</t>
  </si>
  <si>
    <t>С3 Стандартизированная тарифная ставка на покрытие расходов  на строительство кабельных линий электропередачи в расчете на 1 км линии</t>
  </si>
  <si>
    <t>С2 Стандартизированная тарифная ставка на покрытие расходов на строительство воздушных линий электропередачи в расчете на 1 км линии</t>
  </si>
  <si>
    <t xml:space="preserve">С3.1. 2 кабеля в 1 траншее </t>
  </si>
  <si>
    <t>строительство двухтранформаторной подстанции с установкой силовых трансформаторов 25 МВА</t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</si>
  <si>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Приказ УРТ Воронежской области 
№ 29/1 от 18.07.2019
(опубликовано на официальном интернет-портале  http://pravo.govvrn.ru 22.07.2019, 
№ опубликования 3606201916211)</t>
    </r>
  </si>
  <si>
    <r>
      <rPr>
        <sz val="10"/>
        <color theme="1"/>
        <rFont val="Arial Cyr"/>
        <charset val="204"/>
      </rPr>
      <t>в ред.</t>
    </r>
    <r>
      <rPr>
        <u/>
        <sz val="10"/>
        <color theme="10"/>
        <rFont val="Arial Cyr"/>
        <charset val="204"/>
      </rPr>
      <t xml:space="preserve">
Приказ УРТ Воронежской области 
№ 31/1 от 15.08.2019
(опубликовано на официальном интернет-портале  http://pravo.govvrn.ru 21.08.2019, 
№ опубликования 3606201916335)</t>
    </r>
  </si>
  <si>
    <t>ПС 35 кВ с номинальной мощностью трансформатора 2*2500 кВА</t>
  </si>
  <si>
    <t>ПС 35 кВ с номинальной мощностью трансформатора 1*2500 кВА</t>
  </si>
  <si>
    <t>С5i Стандартизированная тарифная ставка на покрытие расходов на строительство трансформаторных подстанций уровнем напряжения 35 кВ и выше</t>
  </si>
  <si>
    <t>Реклоузер 35 кВ (линейного применения)</t>
  </si>
  <si>
    <t>Двухцепная ВЛ 35 кВ</t>
  </si>
  <si>
    <t>Одноцепная ВЛ 35 кВ</t>
  </si>
  <si>
    <t>в ред.
Приказ УРТ Тамбовской области 
№ 83-э от 29.10.2019
(опубликован на официальном сайте 
УРТ Тамбовской области 
http://www.kt.tambov.gov.ru/ 30.10.2019)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</si>
</sst>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);[Red]\(#,##0\)"/>
    <numFmt numFmtId="166" formatCode="#,##0.000"/>
  </numFmts>
  <fonts count="4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u/>
      <sz val="10"/>
      <color theme="10"/>
      <name val="Arial Cyr"/>
      <charset val="204"/>
    </font>
    <font>
      <b/>
      <i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0"/>
      <name val="Times New Roman"/>
      <family val="1"/>
      <charset val="204"/>
    </font>
    <font>
      <u/>
      <sz val="11"/>
      <color theme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Arial Cyr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i/>
      <sz val="13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Arial Cyr"/>
      <charset val="204"/>
    </font>
    <font>
      <u/>
      <sz val="10"/>
      <color rgb="FF0000FF"/>
      <name val="Arial Cyr"/>
      <charset val="204"/>
    </font>
    <font>
      <sz val="11"/>
      <color theme="1"/>
      <name val="Arial Cyr"/>
      <charset val="204"/>
    </font>
    <font>
      <sz val="10"/>
      <name val="Times New Roman"/>
      <family val="1"/>
      <charset val="204"/>
    </font>
    <font>
      <u/>
      <sz val="11"/>
      <color rgb="FF0000FF"/>
      <name val="Arial Cyr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6" applyBorder="0">
      <alignment horizontal="center" vertical="center" wrapText="1"/>
    </xf>
    <xf numFmtId="0" fontId="17" fillId="0" borderId="0"/>
    <xf numFmtId="0" fontId="3" fillId="0" borderId="0"/>
    <xf numFmtId="0" fontId="3" fillId="0" borderId="0"/>
    <xf numFmtId="0" fontId="17" fillId="0" borderId="0"/>
    <xf numFmtId="0" fontId="21" fillId="0" borderId="0"/>
    <xf numFmtId="0" fontId="17" fillId="0" borderId="0"/>
    <xf numFmtId="0" fontId="3" fillId="0" borderId="0"/>
    <xf numFmtId="0" fontId="3" fillId="0" borderId="0"/>
    <xf numFmtId="0" fontId="3" fillId="0" borderId="0"/>
    <xf numFmtId="165" fontId="22" fillId="0" borderId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614">
    <xf numFmtId="0" fontId="0" fillId="0" borderId="0" xfId="0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9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wrapText="1"/>
    </xf>
    <xf numFmtId="0" fontId="1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protection locked="0"/>
    </xf>
    <xf numFmtId="4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Protection="1"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horizontal="left" vertical="center" wrapText="1" inden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6" fillId="2" borderId="16" xfId="0" applyFont="1" applyFill="1" applyBorder="1" applyAlignment="1" applyProtection="1">
      <alignment horizontal="right" vertical="center" wrapText="1"/>
      <protection locked="0"/>
    </xf>
    <xf numFmtId="0" fontId="6" fillId="2" borderId="16" xfId="0" applyFont="1" applyFill="1" applyBorder="1" applyAlignment="1" applyProtection="1">
      <alignment horizontal="left" vertical="center" wrapText="1" indent="2"/>
      <protection locked="0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wrapText="1" indent="1"/>
      <protection locked="0"/>
    </xf>
    <xf numFmtId="0" fontId="10" fillId="0" borderId="16" xfId="0" applyFont="1" applyFill="1" applyBorder="1" applyAlignment="1" applyProtection="1">
      <alignment horizontal="left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 indent="1"/>
      <protection locked="0"/>
    </xf>
    <xf numFmtId="0" fontId="6" fillId="0" borderId="16" xfId="0" applyFont="1" applyFill="1" applyBorder="1" applyAlignment="1">
      <alignment horizontal="left" vertical="center" wrapText="1"/>
    </xf>
    <xf numFmtId="0" fontId="24" fillId="0" borderId="17" xfId="4" applyFont="1" applyFill="1" applyBorder="1" applyAlignment="1" applyProtection="1">
      <alignment horizontal="center" vertical="top" wrapText="1"/>
      <protection locked="0"/>
    </xf>
    <xf numFmtId="0" fontId="19" fillId="0" borderId="17" xfId="4" applyFont="1" applyFill="1" applyBorder="1" applyAlignment="1" applyProtection="1">
      <alignment vertical="top" wrapText="1"/>
      <protection locked="0"/>
    </xf>
    <xf numFmtId="0" fontId="6" fillId="2" borderId="16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wrapText="1" inden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 indent="1"/>
      <protection locked="0"/>
    </xf>
    <xf numFmtId="0" fontId="19" fillId="0" borderId="18" xfId="4" applyFont="1" applyFill="1" applyBorder="1" applyAlignment="1" applyProtection="1">
      <alignment vertical="top" wrapText="1"/>
      <protection locked="0"/>
    </xf>
    <xf numFmtId="0" fontId="6" fillId="5" borderId="16" xfId="0" applyFont="1" applyFill="1" applyBorder="1" applyAlignment="1" applyProtection="1">
      <alignment horizontal="right" vertical="center" wrapText="1"/>
      <protection locked="0"/>
    </xf>
    <xf numFmtId="0" fontId="6" fillId="5" borderId="20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/>
    <xf numFmtId="4" fontId="25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166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4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 applyProtection="1">
      <alignment horizontal="left" vertical="center" wrapText="1" indent="1"/>
      <protection locked="0"/>
    </xf>
    <xf numFmtId="0" fontId="6" fillId="2" borderId="1" xfId="6" applyFont="1" applyFill="1" applyBorder="1" applyAlignment="1" applyProtection="1">
      <alignment horizontal="right" vertical="center" wrapText="1"/>
      <protection locked="0"/>
    </xf>
    <xf numFmtId="166" fontId="10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left" wrapText="1"/>
      <protection locked="0"/>
    </xf>
    <xf numFmtId="0" fontId="10" fillId="0" borderId="1" xfId="6" applyFont="1" applyFill="1" applyBorder="1" applyAlignment="1" applyProtection="1">
      <alignment horizontal="left" vertical="center" wrapText="1" indent="1"/>
      <protection locked="0"/>
    </xf>
    <xf numFmtId="0" fontId="16" fillId="0" borderId="1" xfId="6" applyFont="1" applyFill="1" applyBorder="1" applyAlignment="1" applyProtection="1">
      <alignment horizontal="left" vertical="center" wrapText="1"/>
      <protection locked="0"/>
    </xf>
    <xf numFmtId="0" fontId="9" fillId="0" borderId="1" xfId="6" applyFont="1" applyFill="1" applyBorder="1" applyAlignment="1" applyProtection="1">
      <alignment horizontal="left" vertical="center" wrapText="1"/>
      <protection locked="0"/>
    </xf>
    <xf numFmtId="4" fontId="6" fillId="0" borderId="5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25" fillId="0" borderId="0" xfId="0" applyFont="1" applyFill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5" fillId="0" borderId="4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center" wrapText="1"/>
    </xf>
    <xf numFmtId="4" fontId="25" fillId="0" borderId="5" xfId="0" applyNumberFormat="1" applyFont="1" applyFill="1" applyBorder="1" applyAlignment="1">
      <alignment horizontal="center" vertical="center" wrapText="1"/>
    </xf>
    <xf numFmtId="2" fontId="25" fillId="0" borderId="0" xfId="0" applyNumberFormat="1" applyFont="1" applyFill="1" applyAlignment="1">
      <alignment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wrapText="1"/>
    </xf>
    <xf numFmtId="4" fontId="25" fillId="0" borderId="5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25" fillId="0" borderId="1" xfId="0" applyFont="1" applyFill="1" applyBorder="1" applyAlignment="1"/>
    <xf numFmtId="0" fontId="6" fillId="2" borderId="1" xfId="0" applyFont="1" applyFill="1" applyBorder="1" applyAlignment="1">
      <alignment horizontal="left" vertical="center" wrapText="1" indent="1"/>
    </xf>
    <xf numFmtId="4" fontId="6" fillId="0" borderId="5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5" fillId="0" borderId="1" xfId="0" applyFont="1" applyFill="1" applyBorder="1"/>
    <xf numFmtId="4" fontId="25" fillId="0" borderId="1" xfId="1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 indent="1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5" xfId="0" applyFont="1" applyFill="1" applyBorder="1" applyAlignment="1"/>
    <xf numFmtId="4" fontId="6" fillId="0" borderId="22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/>
    <xf numFmtId="0" fontId="6" fillId="2" borderId="13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/>
    <xf numFmtId="4" fontId="6" fillId="0" borderId="30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2"/>
    </xf>
    <xf numFmtId="0" fontId="6" fillId="0" borderId="21" xfId="0" applyFont="1" applyFill="1" applyBorder="1" applyAlignment="1"/>
    <xf numFmtId="0" fontId="33" fillId="0" borderId="5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/>
    <xf numFmtId="4" fontId="33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/>
    <xf numFmtId="4" fontId="25" fillId="0" borderId="5" xfId="1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/>
    <xf numFmtId="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 indent="3"/>
    </xf>
    <xf numFmtId="0" fontId="8" fillId="2" borderId="13" xfId="0" applyFont="1" applyFill="1" applyBorder="1" applyAlignment="1">
      <alignment horizontal="left" vertical="center" wrapText="1" indent="1"/>
    </xf>
    <xf numFmtId="4" fontId="10" fillId="0" borderId="5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5" xfId="0" applyFont="1" applyFill="1" applyBorder="1"/>
    <xf numFmtId="0" fontId="6" fillId="0" borderId="5" xfId="0" applyFont="1" applyFill="1" applyBorder="1" applyAlignment="1">
      <alignment horizontal="center" vertical="center"/>
    </xf>
    <xf numFmtId="0" fontId="6" fillId="0" borderId="31" xfId="0" applyFont="1" applyFill="1" applyBorder="1" applyAlignment="1"/>
    <xf numFmtId="0" fontId="6" fillId="0" borderId="33" xfId="0" applyFont="1" applyFill="1" applyBorder="1" applyAlignment="1">
      <alignment horizontal="right" vertical="center" wrapText="1"/>
    </xf>
    <xf numFmtId="0" fontId="6" fillId="0" borderId="33" xfId="0" applyFont="1" applyFill="1" applyBorder="1" applyAlignment="1">
      <alignment vertical="center" wrapText="1"/>
    </xf>
    <xf numFmtId="4" fontId="6" fillId="0" borderId="35" xfId="0" applyNumberFormat="1" applyFont="1" applyFill="1" applyBorder="1" applyAlignment="1">
      <alignment horizontal="center" vertical="center" wrapText="1"/>
    </xf>
    <xf numFmtId="0" fontId="35" fillId="0" borderId="0" xfId="0" applyFont="1" applyFill="1"/>
    <xf numFmtId="49" fontId="25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 vertical="center" wrapText="1"/>
    </xf>
    <xf numFmtId="4" fontId="25" fillId="0" borderId="0" xfId="0" applyNumberFormat="1" applyFont="1" applyFill="1"/>
    <xf numFmtId="0" fontId="7" fillId="0" borderId="0" xfId="21" applyFont="1" applyFill="1" applyBorder="1" applyAlignment="1"/>
    <xf numFmtId="0" fontId="6" fillId="0" borderId="0" xfId="21" applyFont="1" applyFill="1" applyBorder="1" applyAlignment="1">
      <alignment horizontal="left" wrapText="1"/>
    </xf>
    <xf numFmtId="0" fontId="6" fillId="0" borderId="0" xfId="21" applyFont="1" applyFill="1" applyBorder="1"/>
    <xf numFmtId="4" fontId="6" fillId="0" borderId="0" xfId="21" applyNumberFormat="1" applyFont="1" applyFill="1" applyBorder="1"/>
    <xf numFmtId="0" fontId="9" fillId="0" borderId="0" xfId="21" applyFont="1" applyFill="1" applyBorder="1" applyAlignment="1">
      <alignment wrapText="1"/>
    </xf>
    <xf numFmtId="0" fontId="6" fillId="0" borderId="0" xfId="21" applyFont="1" applyFill="1" applyBorder="1" applyAlignment="1">
      <alignment horizontal="left" vertical="center" wrapText="1"/>
    </xf>
    <xf numFmtId="0" fontId="6" fillId="0" borderId="0" xfId="21" applyFont="1" applyFill="1" applyBorder="1" applyAlignment="1">
      <alignment horizontal="center" vertical="center"/>
    </xf>
    <xf numFmtId="0" fontId="9" fillId="0" borderId="5" xfId="21" applyNumberFormat="1" applyFont="1" applyFill="1" applyBorder="1" applyAlignment="1">
      <alignment horizontal="center" vertical="center" wrapText="1"/>
    </xf>
    <xf numFmtId="0" fontId="36" fillId="0" borderId="0" xfId="21" applyFont="1" applyFill="1" applyBorder="1" applyAlignment="1">
      <alignment horizontal="center"/>
    </xf>
    <xf numFmtId="0" fontId="6" fillId="0" borderId="1" xfId="21" applyFont="1" applyFill="1" applyBorder="1" applyAlignment="1">
      <alignment vertical="center" wrapText="1"/>
    </xf>
    <xf numFmtId="4" fontId="6" fillId="0" borderId="5" xfId="21" applyNumberFormat="1" applyFont="1" applyFill="1" applyBorder="1" applyAlignment="1">
      <alignment horizontal="center" vertical="center" wrapText="1"/>
    </xf>
    <xf numFmtId="0" fontId="6" fillId="0" borderId="1" xfId="21" applyFont="1" applyFill="1" applyBorder="1" applyAlignment="1">
      <alignment horizontal="left" vertical="center" wrapText="1"/>
    </xf>
    <xf numFmtId="4" fontId="6" fillId="0" borderId="1" xfId="21" applyNumberFormat="1" applyFont="1" applyFill="1" applyBorder="1" applyAlignment="1">
      <alignment horizontal="center" vertical="center" wrapText="1"/>
    </xf>
    <xf numFmtId="0" fontId="6" fillId="0" borderId="1" xfId="21" applyFont="1" applyFill="1" applyBorder="1" applyAlignment="1">
      <alignment wrapText="1"/>
    </xf>
    <xf numFmtId="4" fontId="6" fillId="0" borderId="5" xfId="21" applyNumberFormat="1" applyFont="1" applyFill="1" applyBorder="1" applyAlignment="1">
      <alignment wrapText="1"/>
    </xf>
    <xf numFmtId="0" fontId="9" fillId="2" borderId="1" xfId="21" applyFont="1" applyFill="1" applyBorder="1" applyAlignment="1" applyProtection="1">
      <alignment vertical="center" wrapText="1"/>
      <protection locked="0"/>
    </xf>
    <xf numFmtId="0" fontId="33" fillId="0" borderId="1" xfId="21" applyFont="1" applyFill="1" applyBorder="1" applyAlignment="1" applyProtection="1">
      <alignment horizontal="center" vertical="center" wrapText="1"/>
      <protection locked="0"/>
    </xf>
    <xf numFmtId="0" fontId="33" fillId="0" borderId="5" xfId="21" applyFont="1" applyFill="1" applyBorder="1" applyAlignment="1" applyProtection="1">
      <alignment horizontal="center" vertical="center" wrapText="1"/>
      <protection locked="0"/>
    </xf>
    <xf numFmtId="0" fontId="6" fillId="2" borderId="1" xfId="21" applyFont="1" applyFill="1" applyBorder="1" applyAlignment="1" applyProtection="1">
      <alignment vertical="center" wrapText="1"/>
      <protection locked="0"/>
    </xf>
    <xf numFmtId="0" fontId="6" fillId="8" borderId="1" xfId="21" applyFont="1" applyFill="1" applyBorder="1" applyAlignment="1" applyProtection="1">
      <alignment vertical="center" wrapText="1"/>
      <protection locked="0"/>
    </xf>
    <xf numFmtId="0" fontId="33" fillId="0" borderId="1" xfId="21" applyFont="1" applyFill="1" applyBorder="1" applyAlignment="1" applyProtection="1">
      <alignment vertical="center" wrapText="1"/>
      <protection locked="0"/>
    </xf>
    <xf numFmtId="0" fontId="6" fillId="0" borderId="1" xfId="21" applyFont="1" applyFill="1" applyBorder="1" applyAlignment="1" applyProtection="1">
      <protection locked="0"/>
    </xf>
    <xf numFmtId="0" fontId="8" fillId="2" borderId="1" xfId="21" applyFont="1" applyFill="1" applyBorder="1" applyAlignment="1" applyProtection="1">
      <alignment horizontal="left" vertical="center" wrapText="1"/>
      <protection locked="0"/>
    </xf>
    <xf numFmtId="4" fontId="33" fillId="0" borderId="5" xfId="22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21" applyFont="1" applyFill="1" applyBorder="1" applyAlignment="1" applyProtection="1">
      <alignment horizontal="left" vertical="center" wrapText="1" indent="1"/>
      <protection locked="0"/>
    </xf>
    <xf numFmtId="0" fontId="6" fillId="8" borderId="1" xfId="21" applyFont="1" applyFill="1" applyBorder="1" applyAlignment="1" applyProtection="1">
      <alignment horizontal="right" vertical="center" wrapText="1"/>
      <protection locked="0"/>
    </xf>
    <xf numFmtId="0" fontId="6" fillId="8" borderId="1" xfId="21" applyFont="1" applyFill="1" applyBorder="1" applyAlignment="1" applyProtection="1">
      <alignment horizontal="left" vertical="center" wrapText="1" indent="2"/>
      <protection locked="0"/>
    </xf>
    <xf numFmtId="0" fontId="6" fillId="0" borderId="1" xfId="21" applyFont="1" applyFill="1" applyBorder="1" applyProtection="1">
      <protection locked="0"/>
    </xf>
    <xf numFmtId="0" fontId="6" fillId="8" borderId="1" xfId="21" applyFont="1" applyFill="1" applyBorder="1" applyAlignment="1" applyProtection="1">
      <alignment horizontal="left" vertical="center" wrapText="1"/>
      <protection locked="0"/>
    </xf>
    <xf numFmtId="0" fontId="10" fillId="0" borderId="13" xfId="21" applyFont="1" applyFill="1" applyBorder="1" applyAlignment="1" applyProtection="1">
      <alignment vertical="center" wrapText="1"/>
      <protection locked="0"/>
    </xf>
    <xf numFmtId="0" fontId="9" fillId="0" borderId="1" xfId="21" applyFont="1" applyFill="1" applyBorder="1" applyAlignment="1" applyProtection="1">
      <alignment horizontal="left" vertical="center" wrapText="1"/>
      <protection locked="0"/>
    </xf>
    <xf numFmtId="0" fontId="6" fillId="0" borderId="1" xfId="21" applyFont="1" applyFill="1" applyBorder="1" applyAlignment="1" applyProtection="1">
      <alignment horizontal="left" wrapText="1" indent="1"/>
      <protection locked="0"/>
    </xf>
    <xf numFmtId="4" fontId="33" fillId="0" borderId="5" xfId="21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21" applyFont="1" applyFill="1" applyBorder="1" applyAlignment="1" applyProtection="1">
      <alignment horizontal="left" vertical="center" wrapText="1" indent="1"/>
      <protection locked="0"/>
    </xf>
    <xf numFmtId="0" fontId="16" fillId="0" borderId="1" xfId="21" applyFont="1" applyFill="1" applyBorder="1" applyAlignment="1" applyProtection="1">
      <alignment horizontal="left" vertical="center" wrapText="1"/>
      <protection locked="0"/>
    </xf>
    <xf numFmtId="4" fontId="6" fillId="0" borderId="5" xfId="21" applyNumberFormat="1" applyFont="1" applyFill="1" applyBorder="1" applyAlignment="1" applyProtection="1">
      <alignment horizontal="center" vertical="center" wrapText="1"/>
      <protection locked="0"/>
    </xf>
    <xf numFmtId="0" fontId="6" fillId="8" borderId="33" xfId="21" applyFont="1" applyFill="1" applyBorder="1" applyAlignment="1" applyProtection="1">
      <alignment horizontal="right" vertical="center" wrapText="1"/>
      <protection locked="0"/>
    </xf>
    <xf numFmtId="0" fontId="33" fillId="0" borderId="33" xfId="21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wrapText="1"/>
    </xf>
    <xf numFmtId="0" fontId="6" fillId="0" borderId="5" xfId="0" applyFont="1" applyFill="1" applyBorder="1" applyAlignment="1">
      <alignment wrapText="1"/>
    </xf>
    <xf numFmtId="0" fontId="1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/>
    </xf>
    <xf numFmtId="4" fontId="25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left" vertical="center" wrapText="1" indent="1"/>
    </xf>
    <xf numFmtId="0" fontId="25" fillId="0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wrapText="1" indent="1"/>
    </xf>
    <xf numFmtId="0" fontId="16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left" vertical="center" wrapText="1"/>
    </xf>
    <xf numFmtId="0" fontId="6" fillId="9" borderId="0" xfId="0" applyFont="1" applyFill="1"/>
    <xf numFmtId="4" fontId="25" fillId="0" borderId="5" xfId="0" applyNumberFormat="1" applyFont="1" applyFill="1" applyBorder="1" applyAlignment="1">
      <alignment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 vertical="center"/>
    </xf>
    <xf numFmtId="0" fontId="13" fillId="5" borderId="12" xfId="4" applyFill="1" applyBorder="1" applyAlignment="1" applyProtection="1">
      <alignment vertical="top" wrapText="1"/>
      <protection locked="0"/>
    </xf>
    <xf numFmtId="4" fontId="10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4" fontId="10" fillId="5" borderId="5" xfId="1" applyNumberFormat="1" applyFont="1" applyFill="1" applyBorder="1" applyAlignment="1" applyProtection="1">
      <alignment horizontal="center" vertical="center" wrapText="1"/>
      <protection locked="0"/>
    </xf>
    <xf numFmtId="0" fontId="13" fillId="5" borderId="32" xfId="4" applyFill="1" applyBorder="1" applyAlignment="1" applyProtection="1">
      <alignment vertical="top" wrapText="1"/>
      <protection locked="0"/>
    </xf>
    <xf numFmtId="0" fontId="6" fillId="2" borderId="33" xfId="0" applyFont="1" applyFill="1" applyBorder="1" applyAlignment="1" applyProtection="1">
      <alignment horizontal="right" vertical="center" wrapText="1"/>
      <protection locked="0"/>
    </xf>
    <xf numFmtId="0" fontId="10" fillId="0" borderId="33" xfId="0" applyFont="1" applyFill="1" applyBorder="1" applyAlignment="1" applyProtection="1">
      <alignment vertical="center" wrapText="1"/>
      <protection locked="0"/>
    </xf>
    <xf numFmtId="0" fontId="6" fillId="0" borderId="33" xfId="0" applyFont="1" applyFill="1" applyBorder="1" applyProtection="1">
      <protection locked="0"/>
    </xf>
    <xf numFmtId="4" fontId="10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42" fillId="5" borderId="12" xfId="4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3" fontId="10" fillId="0" borderId="5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19" fillId="5" borderId="12" xfId="4" applyFont="1" applyFill="1" applyBorder="1" applyAlignment="1">
      <alignment vertical="top" wrapText="1"/>
    </xf>
    <xf numFmtId="0" fontId="9" fillId="0" borderId="0" xfId="0" applyFont="1" applyFill="1"/>
    <xf numFmtId="3" fontId="43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0" fontId="13" fillId="0" borderId="0" xfId="4" applyFill="1"/>
    <xf numFmtId="0" fontId="6" fillId="0" borderId="16" xfId="0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0" fontId="40" fillId="5" borderId="12" xfId="4" applyFont="1" applyFill="1" applyBorder="1" applyAlignment="1">
      <alignment horizontal="center" vertical="center" wrapText="1"/>
    </xf>
    <xf numFmtId="0" fontId="13" fillId="5" borderId="12" xfId="4" applyFill="1" applyBorder="1" applyAlignment="1">
      <alignment vertical="center" wrapText="1"/>
    </xf>
    <xf numFmtId="0" fontId="13" fillId="5" borderId="12" xfId="4" applyFill="1" applyBorder="1" applyAlignment="1">
      <alignment vertical="top" wrapText="1"/>
    </xf>
    <xf numFmtId="0" fontId="13" fillId="5" borderId="32" xfId="4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3" fontId="6" fillId="0" borderId="0" xfId="0" applyNumberFormat="1" applyFont="1" applyFill="1"/>
    <xf numFmtId="4" fontId="6" fillId="0" borderId="5" xfId="0" applyNumberFormat="1" applyFont="1" applyFill="1" applyBorder="1" applyAlignment="1">
      <alignment horizontal="left" vertical="center" wrapText="1" indent="1"/>
    </xf>
    <xf numFmtId="3" fontId="6" fillId="0" borderId="0" xfId="0" applyNumberFormat="1" applyFont="1" applyFill="1" applyAlignment="1">
      <alignment horizontal="left" indent="1"/>
    </xf>
    <xf numFmtId="0" fontId="6" fillId="0" borderId="0" xfId="0" applyFont="1" applyFill="1" applyAlignment="1">
      <alignment horizontal="left" indent="1"/>
    </xf>
    <xf numFmtId="4" fontId="6" fillId="0" borderId="30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right" vertical="center" wrapText="1"/>
    </xf>
    <xf numFmtId="0" fontId="13" fillId="0" borderId="12" xfId="4" applyFill="1" applyBorder="1" applyAlignment="1" applyProtection="1">
      <alignment wrapText="1"/>
      <protection locked="0"/>
    </xf>
    <xf numFmtId="0" fontId="6" fillId="0" borderId="23" xfId="0" applyFont="1" applyFill="1" applyBorder="1" applyAlignment="1">
      <alignment horizontal="left" vertical="center" wrapText="1"/>
    </xf>
    <xf numFmtId="0" fontId="24" fillId="5" borderId="17" xfId="4" applyFont="1" applyFill="1" applyBorder="1" applyAlignment="1" applyProtection="1">
      <alignment horizontal="center" vertical="top" wrapText="1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4" xfId="21" applyFont="1" applyFill="1" applyBorder="1" applyAlignment="1">
      <alignment horizontal="center" vertical="center" wrapText="1"/>
    </xf>
    <xf numFmtId="0" fontId="9" fillId="0" borderId="1" xfId="21" applyFont="1" applyFill="1" applyBorder="1" applyAlignment="1">
      <alignment horizontal="center" vertical="center" wrapText="1"/>
    </xf>
    <xf numFmtId="0" fontId="6" fillId="0" borderId="1" xfId="2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 inden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6" fillId="0" borderId="43" xfId="0" applyFont="1" applyFill="1" applyBorder="1"/>
    <xf numFmtId="4" fontId="1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3" fillId="5" borderId="11" xfId="4" applyFill="1" applyBorder="1" applyAlignment="1" applyProtection="1">
      <alignment vertical="top" wrapText="1"/>
      <protection locked="0"/>
    </xf>
    <xf numFmtId="0" fontId="6" fillId="2" borderId="33" xfId="6" applyFont="1" applyFill="1" applyBorder="1" applyAlignment="1" applyProtection="1">
      <alignment horizontal="right" vertical="center" wrapText="1"/>
      <protection locked="0"/>
    </xf>
    <xf numFmtId="4" fontId="6" fillId="0" borderId="3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35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1" applyFont="1" applyFill="1" applyBorder="1" applyAlignment="1">
      <alignment wrapText="1"/>
    </xf>
    <xf numFmtId="4" fontId="10" fillId="0" borderId="5" xfId="22" applyNumberFormat="1" applyFont="1" applyFill="1" applyBorder="1" applyAlignment="1" applyProtection="1">
      <alignment horizontal="center" vertical="center" wrapText="1"/>
      <protection locked="0"/>
    </xf>
    <xf numFmtId="4" fontId="6" fillId="0" borderId="35" xfId="21" applyNumberFormat="1" applyFont="1" applyFill="1" applyBorder="1" applyAlignment="1" applyProtection="1">
      <alignment horizontal="center" vertical="center" wrapText="1"/>
      <protection locked="0"/>
    </xf>
    <xf numFmtId="3" fontId="6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5" borderId="11" xfId="4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left" vertical="center"/>
    </xf>
    <xf numFmtId="0" fontId="45" fillId="2" borderId="1" xfId="0" applyFont="1" applyFill="1" applyBorder="1" applyAlignment="1" applyProtection="1">
      <alignment horizontal="left" vertical="center" wrapText="1"/>
      <protection locked="0"/>
    </xf>
    <xf numFmtId="0" fontId="19" fillId="5" borderId="12" xfId="4" applyFont="1" applyFill="1" applyBorder="1" applyAlignment="1" applyProtection="1">
      <alignment vertical="top" wrapText="1"/>
      <protection locked="0"/>
    </xf>
    <xf numFmtId="0" fontId="45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19" fillId="5" borderId="32" xfId="4" applyFont="1" applyFill="1" applyBorder="1" applyAlignment="1" applyProtection="1">
      <alignment vertical="top" wrapText="1"/>
      <protection locked="0"/>
    </xf>
    <xf numFmtId="0" fontId="6" fillId="0" borderId="33" xfId="0" applyFont="1" applyFill="1" applyBorder="1" applyAlignment="1" applyProtection="1">
      <alignment horizontal="left" vertical="center" wrapText="1"/>
      <protection locked="0"/>
    </xf>
    <xf numFmtId="0" fontId="6" fillId="2" borderId="33" xfId="0" applyFont="1" applyFill="1" applyBorder="1" applyAlignment="1" applyProtection="1">
      <alignment horizontal="left" vertical="center" wrapText="1"/>
      <protection locked="0"/>
    </xf>
    <xf numFmtId="0" fontId="13" fillId="5" borderId="12" xfId="4" applyFill="1" applyBorder="1" applyAlignment="1">
      <alignment horizontal="center" vertical="center" wrapText="1"/>
    </xf>
    <xf numFmtId="0" fontId="41" fillId="5" borderId="12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4" fillId="5" borderId="11" xfId="4" applyFont="1" applyFill="1" applyBorder="1" applyAlignment="1">
      <alignment horizontal="center" vertical="center" wrapText="1"/>
    </xf>
    <xf numFmtId="0" fontId="19" fillId="0" borderId="12" xfId="4" applyFont="1" applyBorder="1" applyAlignment="1">
      <alignment vertical="center" wrapText="1"/>
    </xf>
    <xf numFmtId="0" fontId="13" fillId="5" borderId="12" xfId="4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4" applyAlignment="1">
      <alignment horizontal="center" vertical="center" wrapText="1"/>
    </xf>
    <xf numFmtId="0" fontId="13" fillId="5" borderId="19" xfId="4" applyFill="1" applyBorder="1" applyAlignment="1" applyProtection="1">
      <alignment vertical="top" wrapText="1"/>
      <protection locked="0"/>
    </xf>
    <xf numFmtId="0" fontId="41" fillId="5" borderId="7" xfId="4" applyFont="1" applyFill="1" applyBorder="1" applyAlignment="1">
      <alignment horizontal="center" vertical="center" wrapText="1"/>
    </xf>
    <xf numFmtId="0" fontId="19" fillId="5" borderId="32" xfId="4" applyFont="1" applyFill="1" applyBorder="1" applyAlignment="1">
      <alignment vertical="top" wrapText="1"/>
    </xf>
    <xf numFmtId="0" fontId="10" fillId="0" borderId="33" xfId="0" applyFont="1" applyFill="1" applyBorder="1" applyAlignment="1">
      <alignment vertical="center" wrapText="1"/>
    </xf>
    <xf numFmtId="0" fontId="6" fillId="0" borderId="33" xfId="0" applyFont="1" applyFill="1" applyBorder="1"/>
    <xf numFmtId="3" fontId="10" fillId="0" borderId="35" xfId="1" applyNumberFormat="1" applyFont="1" applyFill="1" applyBorder="1" applyAlignment="1">
      <alignment horizontal="center" vertical="center" wrapText="1"/>
    </xf>
    <xf numFmtId="0" fontId="13" fillId="5" borderId="12" xfId="4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6" fillId="0" borderId="13" xfId="0" applyFont="1" applyFill="1" applyBorder="1"/>
    <xf numFmtId="3" fontId="10" fillId="0" borderId="30" xfId="1" applyNumberFormat="1" applyFont="1" applyFill="1" applyBorder="1" applyAlignment="1">
      <alignment horizontal="center" vertical="center" wrapText="1"/>
    </xf>
    <xf numFmtId="0" fontId="13" fillId="0" borderId="12" xfId="4" applyBorder="1" applyAlignment="1">
      <alignment vertical="center" wrapText="1"/>
    </xf>
    <xf numFmtId="0" fontId="13" fillId="0" borderId="7" xfId="4" applyBorder="1" applyAlignment="1">
      <alignment vertical="center" wrapText="1"/>
    </xf>
    <xf numFmtId="0" fontId="13" fillId="5" borderId="12" xfId="4" applyFill="1" applyBorder="1" applyAlignment="1">
      <alignment vertical="top"/>
    </xf>
    <xf numFmtId="0" fontId="13" fillId="5" borderId="32" xfId="4" applyFill="1" applyBorder="1" applyAlignment="1">
      <alignment vertical="top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24" applyFont="1" applyFill="1" applyBorder="1" applyAlignment="1"/>
    <xf numFmtId="0" fontId="6" fillId="0" borderId="0" xfId="24" applyFont="1" applyFill="1" applyAlignment="1">
      <alignment horizontal="left"/>
    </xf>
    <xf numFmtId="0" fontId="6" fillId="0" borderId="0" xfId="24" applyFont="1" applyFill="1"/>
    <xf numFmtId="4" fontId="6" fillId="0" borderId="0" xfId="24" applyNumberFormat="1" applyFont="1" applyFill="1" applyAlignment="1">
      <alignment horizontal="center" vertical="center"/>
    </xf>
    <xf numFmtId="4" fontId="6" fillId="0" borderId="0" xfId="24" applyNumberFormat="1" applyFont="1" applyFill="1"/>
    <xf numFmtId="0" fontId="6" fillId="0" borderId="0" xfId="24" applyFont="1" applyFill="1" applyBorder="1"/>
    <xf numFmtId="0" fontId="9" fillId="0" borderId="0" xfId="24" applyFont="1" applyFill="1" applyAlignment="1">
      <alignment wrapText="1"/>
    </xf>
    <xf numFmtId="4" fontId="9" fillId="0" borderId="0" xfId="24" applyNumberFormat="1" applyFont="1" applyFill="1" applyAlignment="1">
      <alignment horizontal="center" vertical="center" wrapText="1"/>
    </xf>
    <xf numFmtId="0" fontId="6" fillId="0" borderId="40" xfId="24" applyFont="1" applyFill="1" applyBorder="1"/>
    <xf numFmtId="0" fontId="6" fillId="0" borderId="0" xfId="24" applyFont="1" applyFill="1" applyBorder="1" applyAlignment="1">
      <alignment horizontal="left" vertical="center"/>
    </xf>
    <xf numFmtId="0" fontId="6" fillId="0" borderId="0" xfId="24" applyFont="1" applyFill="1" applyBorder="1" applyAlignment="1">
      <alignment horizontal="center" vertical="center"/>
    </xf>
    <xf numFmtId="0" fontId="9" fillId="0" borderId="1" xfId="24" applyFont="1" applyFill="1" applyBorder="1" applyAlignment="1">
      <alignment horizontal="center" vertical="center" wrapText="1"/>
    </xf>
    <xf numFmtId="4" fontId="9" fillId="0" borderId="1" xfId="24" applyNumberFormat="1" applyFont="1" applyFill="1" applyBorder="1" applyAlignment="1">
      <alignment horizontal="center" vertical="center" wrapText="1"/>
    </xf>
    <xf numFmtId="0" fontId="6" fillId="0" borderId="4" xfId="24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3" fontId="6" fillId="0" borderId="1" xfId="24" applyNumberFormat="1" applyFont="1" applyFill="1" applyBorder="1" applyAlignment="1">
      <alignment horizontal="center" vertical="center" wrapText="1"/>
    </xf>
    <xf numFmtId="3" fontId="6" fillId="0" borderId="5" xfId="24" applyNumberFormat="1" applyFont="1" applyFill="1" applyBorder="1" applyAlignment="1">
      <alignment horizontal="center" vertical="center" wrapText="1"/>
    </xf>
    <xf numFmtId="0" fontId="18" fillId="0" borderId="0" xfId="24" applyFont="1" applyFill="1" applyAlignment="1">
      <alignment horizontal="center"/>
    </xf>
    <xf numFmtId="0" fontId="41" fillId="5" borderId="11" xfId="4" applyFont="1" applyFill="1" applyBorder="1" applyAlignment="1">
      <alignment horizontal="center" vertical="center" wrapText="1"/>
    </xf>
    <xf numFmtId="0" fontId="41" fillId="0" borderId="0" xfId="4" applyFont="1" applyAlignment="1">
      <alignment horizontal="center" vertical="center" wrapText="1"/>
    </xf>
    <xf numFmtId="0" fontId="16" fillId="0" borderId="1" xfId="24" applyFont="1" applyFill="1" applyBorder="1" applyAlignment="1">
      <alignment horizontal="left" vertical="center" wrapText="1"/>
    </xf>
    <xf numFmtId="0" fontId="10" fillId="0" borderId="1" xfId="24" applyFont="1" applyFill="1" applyBorder="1" applyAlignment="1">
      <alignment vertical="center" wrapText="1"/>
    </xf>
    <xf numFmtId="4" fontId="6" fillId="0" borderId="1" xfId="24" applyNumberFormat="1" applyFont="1" applyFill="1" applyBorder="1" applyAlignment="1">
      <alignment horizontal="center" vertical="center"/>
    </xf>
    <xf numFmtId="4" fontId="6" fillId="0" borderId="5" xfId="25" applyNumberFormat="1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vertical="center"/>
    </xf>
    <xf numFmtId="0" fontId="6" fillId="0" borderId="0" xfId="24" applyFont="1" applyFill="1" applyAlignment="1">
      <alignment vertical="center"/>
    </xf>
    <xf numFmtId="0" fontId="6" fillId="0" borderId="1" xfId="24" applyFont="1" applyFill="1" applyBorder="1" applyAlignment="1">
      <alignment horizontal="right" vertical="center" wrapText="1"/>
    </xf>
    <xf numFmtId="0" fontId="8" fillId="2" borderId="1" xfId="24" applyFont="1" applyFill="1" applyBorder="1" applyAlignment="1" applyProtection="1">
      <alignment horizontal="left" vertical="center" wrapText="1"/>
      <protection locked="0"/>
    </xf>
    <xf numFmtId="0" fontId="9" fillId="0" borderId="1" xfId="24" applyFont="1" applyFill="1" applyBorder="1" applyAlignment="1">
      <alignment horizontal="left" vertical="center" wrapText="1"/>
    </xf>
    <xf numFmtId="0" fontId="6" fillId="0" borderId="1" xfId="24" applyFont="1" applyFill="1" applyBorder="1" applyAlignment="1">
      <alignment horizontal="left" vertical="top" wrapText="1"/>
    </xf>
    <xf numFmtId="4" fontId="6" fillId="0" borderId="1" xfId="24" applyNumberFormat="1" applyFont="1" applyFill="1" applyBorder="1" applyAlignment="1">
      <alignment horizontal="center" vertical="center" wrapText="1"/>
    </xf>
    <xf numFmtId="0" fontId="9" fillId="0" borderId="1" xfId="24" applyFont="1" applyFill="1" applyBorder="1" applyAlignment="1">
      <alignment horizontal="left" vertical="top" wrapText="1"/>
    </xf>
    <xf numFmtId="4" fontId="6" fillId="0" borderId="1" xfId="25" applyNumberFormat="1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left"/>
    </xf>
    <xf numFmtId="0" fontId="6" fillId="0" borderId="1" xfId="24" applyFont="1" applyFill="1" applyBorder="1" applyAlignment="1">
      <alignment horizontal="left" wrapText="1"/>
    </xf>
    <xf numFmtId="0" fontId="6" fillId="0" borderId="1" xfId="24" applyFont="1" applyFill="1" applyBorder="1" applyAlignment="1">
      <alignment horizontal="right"/>
    </xf>
    <xf numFmtId="0" fontId="35" fillId="5" borderId="1" xfId="24" applyFont="1" applyFill="1" applyBorder="1" applyAlignment="1">
      <alignment horizontal="left" vertical="center" wrapText="1"/>
    </xf>
    <xf numFmtId="4" fontId="35" fillId="0" borderId="10" xfId="26" applyNumberFormat="1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left" vertical="center" wrapText="1"/>
    </xf>
    <xf numFmtId="0" fontId="6" fillId="0" borderId="1" xfId="24" applyFont="1" applyFill="1" applyBorder="1" applyAlignment="1">
      <alignment horizontal="right" vertical="center"/>
    </xf>
    <xf numFmtId="0" fontId="6" fillId="0" borderId="1" xfId="24" applyFont="1" applyFill="1" applyBorder="1"/>
    <xf numFmtId="164" fontId="10" fillId="0" borderId="1" xfId="25" applyFont="1" applyFill="1" applyBorder="1" applyAlignment="1">
      <alignment vertical="center" wrapText="1"/>
    </xf>
    <xf numFmtId="0" fontId="6" fillId="0" borderId="1" xfId="24" applyFont="1" applyFill="1" applyBorder="1" applyAlignment="1">
      <alignment horizontal="left" vertical="center"/>
    </xf>
    <xf numFmtId="0" fontId="10" fillId="0" borderId="1" xfId="24" applyFont="1" applyFill="1" applyBorder="1" applyAlignment="1">
      <alignment horizontal="left" vertical="center" wrapText="1"/>
    </xf>
    <xf numFmtId="4" fontId="6" fillId="0" borderId="5" xfId="25" applyNumberFormat="1" applyFont="1" applyFill="1" applyBorder="1" applyAlignment="1">
      <alignment horizontal="left" vertical="center" wrapText="1"/>
    </xf>
    <xf numFmtId="0" fontId="43" fillId="5" borderId="1" xfId="24" applyFont="1" applyFill="1" applyBorder="1" applyAlignment="1">
      <alignment horizontal="left" vertical="center" wrapText="1"/>
    </xf>
    <xf numFmtId="0" fontId="6" fillId="0" borderId="1" xfId="24" applyFont="1" applyFill="1" applyBorder="1" applyAlignment="1">
      <alignment horizontal="center"/>
    </xf>
    <xf numFmtId="4" fontId="6" fillId="0" borderId="5" xfId="24" applyNumberFormat="1" applyFont="1" applyFill="1" applyBorder="1"/>
    <xf numFmtId="0" fontId="14" fillId="0" borderId="1" xfId="24" applyFont="1" applyFill="1" applyBorder="1" applyAlignment="1">
      <alignment horizontal="left" vertical="center" wrapText="1"/>
    </xf>
    <xf numFmtId="4" fontId="6" fillId="0" borderId="5" xfId="24" applyNumberFormat="1" applyFont="1" applyFill="1" applyBorder="1" applyAlignment="1">
      <alignment horizontal="center"/>
    </xf>
    <xf numFmtId="0" fontId="6" fillId="0" borderId="33" xfId="24" applyFont="1" applyFill="1" applyBorder="1" applyAlignment="1">
      <alignment horizontal="right" vertical="center" wrapText="1"/>
    </xf>
    <xf numFmtId="0" fontId="10" fillId="0" borderId="33" xfId="24" applyFont="1" applyFill="1" applyBorder="1" applyAlignment="1">
      <alignment vertical="center" wrapText="1"/>
    </xf>
    <xf numFmtId="4" fontId="6" fillId="0" borderId="33" xfId="24" applyNumberFormat="1" applyFont="1" applyFill="1" applyBorder="1" applyAlignment="1">
      <alignment horizontal="center" vertical="center"/>
    </xf>
    <xf numFmtId="4" fontId="6" fillId="0" borderId="35" xfId="24" applyNumberFormat="1" applyFont="1" applyFill="1" applyBorder="1" applyAlignment="1">
      <alignment horizontal="center"/>
    </xf>
    <xf numFmtId="0" fontId="6" fillId="0" borderId="0" xfId="24" applyFont="1" applyFill="1" applyBorder="1" applyAlignment="1">
      <alignment horizontal="left"/>
    </xf>
    <xf numFmtId="0" fontId="6" fillId="0" borderId="0" xfId="24" applyFont="1" applyFill="1" applyBorder="1" applyAlignment="1">
      <alignment horizontal="center"/>
    </xf>
    <xf numFmtId="4" fontId="6" fillId="0" borderId="0" xfId="24" applyNumberFormat="1" applyFont="1" applyFill="1" applyBorder="1" applyAlignment="1">
      <alignment horizontal="center" vertical="center"/>
    </xf>
    <xf numFmtId="4" fontId="6" fillId="0" borderId="0" xfId="24" applyNumberFormat="1" applyFont="1" applyFill="1" applyBorder="1"/>
    <xf numFmtId="0" fontId="6" fillId="0" borderId="20" xfId="0" applyFont="1" applyFill="1" applyBorder="1" applyAlignment="1" applyProtection="1">
      <alignment horizontal="right" vertical="center" wrapText="1"/>
      <protection locked="0"/>
    </xf>
    <xf numFmtId="4" fontId="10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42" fillId="5" borderId="12" xfId="4" applyFont="1" applyFill="1" applyBorder="1" applyAlignment="1">
      <alignment vertical="center" wrapText="1"/>
    </xf>
    <xf numFmtId="0" fontId="13" fillId="5" borderId="12" xfId="4" applyFill="1" applyBorder="1" applyAlignment="1" applyProtection="1">
      <alignment horizontal="center" vertical="center" wrapText="1"/>
      <protection locked="0"/>
    </xf>
    <xf numFmtId="0" fontId="40" fillId="5" borderId="12" xfId="4" applyFont="1" applyFill="1" applyBorder="1" applyAlignment="1" applyProtection="1">
      <alignment horizontal="center" vertical="center" wrapText="1"/>
      <protection locked="0"/>
    </xf>
    <xf numFmtId="0" fontId="13" fillId="5" borderId="11" xfId="4" applyFill="1" applyBorder="1" applyAlignment="1">
      <alignment horizontal="center" vertical="center" wrapText="1"/>
    </xf>
    <xf numFmtId="0" fontId="13" fillId="5" borderId="12" xfId="4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  <xf numFmtId="3" fontId="10" fillId="5" borderId="5" xfId="1" applyNumberFormat="1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3" xfId="6" applyFont="1" applyFill="1" applyBorder="1" applyAlignment="1" applyProtection="1">
      <alignment horizontal="right" vertical="center" wrapText="1"/>
      <protection locked="0"/>
    </xf>
    <xf numFmtId="0" fontId="10" fillId="0" borderId="15" xfId="6" applyFont="1" applyFill="1" applyBorder="1" applyAlignment="1" applyProtection="1">
      <alignment horizontal="left" vertical="center" wrapText="1" inden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3" fillId="5" borderId="11" xfId="4" applyFill="1" applyBorder="1" applyAlignment="1">
      <alignment horizontal="center" vertical="center" wrapText="1"/>
    </xf>
    <xf numFmtId="0" fontId="13" fillId="5" borderId="12" xfId="4" applyFill="1" applyBorder="1" applyAlignment="1">
      <alignment horizontal="center" vertical="center" wrapText="1"/>
    </xf>
    <xf numFmtId="0" fontId="13" fillId="5" borderId="41" xfId="4" applyFill="1" applyBorder="1" applyAlignment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34" xfId="0" applyFont="1" applyFill="1" applyBorder="1" applyAlignment="1" applyProtection="1">
      <alignment horizontal="center" vertical="center" wrapText="1"/>
      <protection locked="0"/>
    </xf>
    <xf numFmtId="0" fontId="13" fillId="0" borderId="18" xfId="4" applyFill="1" applyBorder="1" applyAlignment="1" applyProtection="1">
      <alignment horizontal="center" vertical="top" wrapText="1"/>
      <protection locked="0"/>
    </xf>
    <xf numFmtId="0" fontId="13" fillId="0" borderId="12" xfId="4" applyFill="1" applyBorder="1" applyAlignment="1" applyProtection="1">
      <alignment horizontal="center" vertical="top" wrapText="1"/>
      <protection locked="0"/>
    </xf>
    <xf numFmtId="0" fontId="13" fillId="0" borderId="32" xfId="4" applyFill="1" applyBorder="1" applyAlignment="1" applyProtection="1">
      <alignment horizontal="center" vertical="top" wrapTex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49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3" fillId="0" borderId="12" xfId="4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4" fontId="6" fillId="0" borderId="30" xfId="0" applyNumberFormat="1" applyFont="1" applyFill="1" applyBorder="1" applyAlignment="1">
      <alignment horizontal="center" vertical="center" wrapText="1"/>
    </xf>
    <xf numFmtId="4" fontId="6" fillId="0" borderId="44" xfId="0" applyNumberFormat="1" applyFont="1" applyFill="1" applyBorder="1" applyAlignment="1">
      <alignment horizontal="center" vertical="center" wrapText="1"/>
    </xf>
    <xf numFmtId="4" fontId="6" fillId="0" borderId="2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3" fillId="5" borderId="12" xfId="4" applyFill="1" applyBorder="1" applyAlignment="1" applyProtection="1">
      <alignment horizontal="center" vertical="center" wrapText="1"/>
      <protection locked="0"/>
    </xf>
    <xf numFmtId="0" fontId="13" fillId="5" borderId="12" xfId="4" applyFill="1" applyBorder="1" applyAlignment="1" applyProtection="1">
      <alignment horizontal="center" vertical="top" wrapText="1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29" fillId="3" borderId="21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3" fillId="5" borderId="11" xfId="4" applyFill="1" applyBorder="1" applyAlignment="1">
      <alignment horizontal="center" vertical="top" wrapText="1"/>
    </xf>
    <xf numFmtId="0" fontId="13" fillId="5" borderId="12" xfId="4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4" fontId="6" fillId="0" borderId="29" xfId="0" applyNumberFormat="1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49" fontId="33" fillId="0" borderId="13" xfId="21" applyNumberFormat="1" applyFont="1" applyFill="1" applyBorder="1" applyAlignment="1" applyProtection="1">
      <alignment horizontal="center" vertical="center" wrapText="1"/>
      <protection locked="0"/>
    </xf>
    <xf numFmtId="49" fontId="33" fillId="0" borderId="14" xfId="21" applyNumberFormat="1" applyFont="1" applyFill="1" applyBorder="1" applyAlignment="1" applyProtection="1">
      <alignment horizontal="center" vertical="center" wrapText="1"/>
      <protection locked="0"/>
    </xf>
    <xf numFmtId="49" fontId="33" fillId="0" borderId="15" xfId="21" applyNumberFormat="1" applyFont="1" applyFill="1" applyBorder="1" applyAlignment="1" applyProtection="1">
      <alignment horizontal="center" vertical="center" wrapText="1"/>
      <protection locked="0"/>
    </xf>
    <xf numFmtId="0" fontId="33" fillId="0" borderId="13" xfId="21" applyFont="1" applyFill="1" applyBorder="1" applyAlignment="1" applyProtection="1">
      <alignment horizontal="center" vertical="center" wrapText="1"/>
      <protection locked="0"/>
    </xf>
    <xf numFmtId="0" fontId="33" fillId="0" borderId="14" xfId="21" applyFont="1" applyFill="1" applyBorder="1" applyAlignment="1" applyProtection="1">
      <alignment horizontal="center" vertical="center" wrapText="1"/>
      <protection locked="0"/>
    </xf>
    <xf numFmtId="0" fontId="33" fillId="0" borderId="15" xfId="21" applyFont="1" applyFill="1" applyBorder="1" applyAlignment="1" applyProtection="1">
      <alignment horizontal="center" vertical="center" wrapText="1"/>
      <protection locked="0"/>
    </xf>
    <xf numFmtId="49" fontId="33" fillId="0" borderId="34" xfId="21" applyNumberFormat="1" applyFont="1" applyFill="1" applyBorder="1" applyAlignment="1" applyProtection="1">
      <alignment horizontal="center" vertical="center" wrapText="1"/>
      <protection locked="0"/>
    </xf>
    <xf numFmtId="0" fontId="33" fillId="0" borderId="34" xfId="21" applyFont="1" applyFill="1" applyBorder="1" applyAlignment="1" applyProtection="1">
      <alignment horizontal="center" vertical="center" wrapText="1"/>
      <protection locked="0"/>
    </xf>
    <xf numFmtId="0" fontId="10" fillId="0" borderId="13" xfId="21" applyFont="1" applyFill="1" applyBorder="1" applyAlignment="1" applyProtection="1">
      <alignment horizontal="center" vertical="center" wrapText="1"/>
      <protection locked="0"/>
    </xf>
    <xf numFmtId="0" fontId="10" fillId="0" borderId="14" xfId="21" applyFont="1" applyFill="1" applyBorder="1" applyAlignment="1" applyProtection="1">
      <alignment horizontal="center" vertical="center" wrapText="1"/>
      <protection locked="0"/>
    </xf>
    <xf numFmtId="0" fontId="10" fillId="0" borderId="15" xfId="21" applyFont="1" applyFill="1" applyBorder="1" applyAlignment="1" applyProtection="1">
      <alignment horizontal="center" vertical="center" wrapText="1"/>
      <protection locked="0"/>
    </xf>
    <xf numFmtId="0" fontId="38" fillId="7" borderId="1" xfId="21" applyFont="1" applyFill="1" applyBorder="1" applyAlignment="1" applyProtection="1">
      <alignment horizontal="center" vertical="center" wrapText="1"/>
      <protection locked="0"/>
    </xf>
    <xf numFmtId="0" fontId="38" fillId="7" borderId="5" xfId="21" applyFont="1" applyFill="1" applyBorder="1" applyAlignment="1" applyProtection="1">
      <alignment horizontal="center" vertical="center" wrapText="1"/>
      <protection locked="0"/>
    </xf>
    <xf numFmtId="0" fontId="33" fillId="7" borderId="1" xfId="21" applyFont="1" applyFill="1" applyBorder="1" applyAlignment="1" applyProtection="1">
      <alignment horizontal="center" vertical="center" wrapText="1"/>
      <protection locked="0"/>
    </xf>
    <xf numFmtId="0" fontId="33" fillId="7" borderId="5" xfId="21" applyFont="1" applyFill="1" applyBorder="1" applyAlignment="1" applyProtection="1">
      <alignment horizontal="center" vertical="center" wrapText="1"/>
      <protection locked="0"/>
    </xf>
    <xf numFmtId="0" fontId="6" fillId="0" borderId="13" xfId="21" applyFont="1" applyFill="1" applyBorder="1" applyAlignment="1" applyProtection="1">
      <alignment horizontal="center" vertical="center"/>
      <protection locked="0"/>
    </xf>
    <xf numFmtId="0" fontId="6" fillId="0" borderId="14" xfId="21" applyFont="1" applyFill="1" applyBorder="1" applyAlignment="1" applyProtection="1">
      <alignment horizontal="center" vertical="center"/>
      <protection locked="0"/>
    </xf>
    <xf numFmtId="0" fontId="6" fillId="0" borderId="15" xfId="21" applyFont="1" applyFill="1" applyBorder="1" applyAlignment="1" applyProtection="1">
      <alignment horizontal="center" vertical="center"/>
      <protection locked="0"/>
    </xf>
    <xf numFmtId="0" fontId="39" fillId="7" borderId="1" xfId="21" applyFont="1" applyFill="1" applyBorder="1" applyAlignment="1" applyProtection="1">
      <alignment horizontal="center" vertical="center" wrapText="1"/>
      <protection locked="0"/>
    </xf>
    <xf numFmtId="0" fontId="39" fillId="7" borderId="5" xfId="21" applyFont="1" applyFill="1" applyBorder="1" applyAlignment="1" applyProtection="1">
      <alignment horizontal="center" vertical="center" wrapText="1"/>
      <protection locked="0"/>
    </xf>
    <xf numFmtId="0" fontId="8" fillId="0" borderId="0" xfId="21" applyFont="1" applyFill="1" applyBorder="1" applyAlignment="1">
      <alignment horizontal="center" vertical="center"/>
    </xf>
    <xf numFmtId="0" fontId="9" fillId="0" borderId="0" xfId="21" applyFont="1" applyFill="1" applyBorder="1" applyAlignment="1">
      <alignment horizontal="center" vertical="center"/>
    </xf>
    <xf numFmtId="0" fontId="9" fillId="0" borderId="36" xfId="21" applyFont="1" applyFill="1" applyBorder="1" applyAlignment="1">
      <alignment horizontal="center" vertical="center" wrapText="1"/>
    </xf>
    <xf numFmtId="0" fontId="9" fillId="0" borderId="4" xfId="21" applyFont="1" applyFill="1" applyBorder="1" applyAlignment="1">
      <alignment horizontal="center" vertical="center" wrapText="1"/>
    </xf>
    <xf numFmtId="0" fontId="9" fillId="0" borderId="2" xfId="21" applyFont="1" applyFill="1" applyBorder="1" applyAlignment="1">
      <alignment horizontal="center" vertical="center" wrapText="1"/>
    </xf>
    <xf numFmtId="0" fontId="9" fillId="0" borderId="1" xfId="21" applyFont="1" applyFill="1" applyBorder="1" applyAlignment="1">
      <alignment horizontal="center" vertical="center" wrapText="1"/>
    </xf>
    <xf numFmtId="4" fontId="9" fillId="0" borderId="3" xfId="21" applyNumberFormat="1" applyFont="1" applyFill="1" applyBorder="1" applyAlignment="1">
      <alignment horizontal="center" vertical="center" wrapText="1"/>
    </xf>
    <xf numFmtId="4" fontId="9" fillId="0" borderId="5" xfId="21" applyNumberFormat="1" applyFont="1" applyFill="1" applyBorder="1" applyAlignment="1">
      <alignment horizontal="center" vertical="center" wrapText="1"/>
    </xf>
    <xf numFmtId="0" fontId="37" fillId="6" borderId="4" xfId="21" applyFont="1" applyFill="1" applyBorder="1" applyAlignment="1">
      <alignment horizontal="center" vertical="center" wrapText="1"/>
    </xf>
    <xf numFmtId="0" fontId="37" fillId="6" borderId="1" xfId="21" applyFont="1" applyFill="1" applyBorder="1" applyAlignment="1">
      <alignment horizontal="center" vertical="center" wrapText="1"/>
    </xf>
    <xf numFmtId="0" fontId="37" fillId="6" borderId="5" xfId="21" applyFont="1" applyFill="1" applyBorder="1" applyAlignment="1">
      <alignment horizontal="center" vertical="center" wrapText="1"/>
    </xf>
    <xf numFmtId="0" fontId="6" fillId="0" borderId="13" xfId="21" applyFont="1" applyFill="1" applyBorder="1" applyAlignment="1">
      <alignment horizontal="left" vertical="center" wrapText="1"/>
    </xf>
    <xf numFmtId="0" fontId="6" fillId="0" borderId="15" xfId="21" applyFont="1" applyFill="1" applyBorder="1" applyAlignment="1">
      <alignment horizontal="left" vertical="center" wrapText="1"/>
    </xf>
    <xf numFmtId="0" fontId="6" fillId="0" borderId="13" xfId="21" applyFont="1" applyFill="1" applyBorder="1" applyAlignment="1">
      <alignment horizontal="center" vertical="center" wrapText="1"/>
    </xf>
    <xf numFmtId="0" fontId="6" fillId="0" borderId="15" xfId="21" applyFont="1" applyFill="1" applyBorder="1" applyAlignment="1">
      <alignment horizontal="center" vertical="center" wrapText="1"/>
    </xf>
    <xf numFmtId="4" fontId="6" fillId="0" borderId="30" xfId="21" applyNumberFormat="1" applyFont="1" applyFill="1" applyBorder="1" applyAlignment="1">
      <alignment horizontal="center" vertical="center" wrapText="1"/>
    </xf>
    <xf numFmtId="4" fontId="6" fillId="0" borderId="22" xfId="21" applyNumberFormat="1" applyFont="1" applyFill="1" applyBorder="1" applyAlignment="1">
      <alignment horizontal="center" vertical="center" wrapText="1"/>
    </xf>
    <xf numFmtId="16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45" xfId="4" applyBorder="1" applyAlignment="1">
      <alignment horizontal="center" vertical="center" wrapText="1"/>
    </xf>
    <xf numFmtId="0" fontId="13" fillId="0" borderId="2" xfId="4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1" xfId="4" applyFill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 applyProtection="1">
      <alignment horizontal="left" vertical="center" wrapText="1"/>
      <protection locked="0"/>
    </xf>
    <xf numFmtId="0" fontId="6" fillId="0" borderId="38" xfId="0" applyFont="1" applyFill="1" applyBorder="1" applyAlignment="1" applyProtection="1">
      <alignment horizontal="left" vertical="center" wrapText="1"/>
      <protection locked="0"/>
    </xf>
    <xf numFmtId="0" fontId="6" fillId="0" borderId="39" xfId="0" applyFont="1" applyFill="1" applyBorder="1" applyAlignment="1" applyProtection="1">
      <alignment horizontal="left" vertical="center" wrapText="1"/>
      <protection locked="0"/>
    </xf>
    <xf numFmtId="0" fontId="8" fillId="0" borderId="0" xfId="24" applyFont="1" applyFill="1" applyBorder="1" applyAlignment="1">
      <alignment horizontal="center" vertical="center"/>
    </xf>
    <xf numFmtId="0" fontId="9" fillId="0" borderId="0" xfId="24" applyFont="1" applyFill="1" applyBorder="1" applyAlignment="1">
      <alignment horizontal="center" vertical="center"/>
    </xf>
    <xf numFmtId="0" fontId="9" fillId="0" borderId="36" xfId="24" applyFont="1" applyFill="1" applyBorder="1" applyAlignment="1">
      <alignment horizontal="center" vertical="center" wrapText="1"/>
    </xf>
    <xf numFmtId="0" fontId="9" fillId="0" borderId="4" xfId="24" applyFont="1" applyFill="1" applyBorder="1" applyAlignment="1">
      <alignment horizontal="center" vertical="center" wrapText="1"/>
    </xf>
    <xf numFmtId="0" fontId="9" fillId="0" borderId="2" xfId="24" applyFont="1" applyFill="1" applyBorder="1" applyAlignment="1">
      <alignment horizontal="center" vertical="center" wrapText="1"/>
    </xf>
    <xf numFmtId="0" fontId="9" fillId="0" borderId="1" xfId="24" applyFont="1" applyFill="1" applyBorder="1" applyAlignment="1">
      <alignment horizontal="center" vertical="center" wrapText="1"/>
    </xf>
    <xf numFmtId="4" fontId="9" fillId="0" borderId="3" xfId="24" applyNumberFormat="1" applyFont="1" applyFill="1" applyBorder="1" applyAlignment="1">
      <alignment horizontal="center" vertical="center" wrapText="1"/>
    </xf>
    <xf numFmtId="4" fontId="9" fillId="0" borderId="5" xfId="24" applyNumberFormat="1" applyFont="1" applyFill="1" applyBorder="1" applyAlignment="1">
      <alignment horizontal="center" vertical="center" wrapText="1"/>
    </xf>
    <xf numFmtId="0" fontId="12" fillId="4" borderId="4" xfId="24" applyFont="1" applyFill="1" applyBorder="1" applyAlignment="1">
      <alignment horizontal="center" vertical="center" wrapText="1"/>
    </xf>
    <xf numFmtId="0" fontId="12" fillId="4" borderId="1" xfId="24" applyFont="1" applyFill="1" applyBorder="1" applyAlignment="1">
      <alignment horizontal="center" vertical="center" wrapText="1"/>
    </xf>
    <xf numFmtId="0" fontId="12" fillId="4" borderId="5" xfId="24" applyFont="1" applyFill="1" applyBorder="1" applyAlignment="1">
      <alignment horizontal="center" vertical="center" wrapText="1"/>
    </xf>
    <xf numFmtId="0" fontId="6" fillId="0" borderId="13" xfId="24" applyFont="1" applyFill="1" applyBorder="1" applyAlignment="1">
      <alignment horizontal="center" vertical="center" wrapText="1"/>
    </xf>
    <xf numFmtId="0" fontId="6" fillId="0" borderId="15" xfId="24" applyFont="1" applyFill="1" applyBorder="1" applyAlignment="1">
      <alignment horizontal="center" vertical="center" wrapText="1"/>
    </xf>
    <xf numFmtId="4" fontId="6" fillId="0" borderId="13" xfId="24" applyNumberFormat="1" applyFont="1" applyFill="1" applyBorder="1" applyAlignment="1">
      <alignment horizontal="center" vertical="center" wrapText="1"/>
    </xf>
    <xf numFmtId="4" fontId="6" fillId="0" borderId="15" xfId="24" applyNumberFormat="1" applyFont="1" applyFill="1" applyBorder="1" applyAlignment="1">
      <alignment horizontal="center" vertical="center" wrapText="1"/>
    </xf>
    <xf numFmtId="4" fontId="6" fillId="0" borderId="30" xfId="24" applyNumberFormat="1" applyFont="1" applyFill="1" applyBorder="1" applyAlignment="1">
      <alignment horizontal="center" vertical="center" wrapText="1"/>
    </xf>
    <xf numFmtId="4" fontId="6" fillId="0" borderId="22" xfId="24" applyNumberFormat="1" applyFont="1" applyFill="1" applyBorder="1" applyAlignment="1">
      <alignment horizontal="center" vertical="center" wrapText="1"/>
    </xf>
    <xf numFmtId="0" fontId="19" fillId="5" borderId="12" xfId="4" applyFont="1" applyFill="1" applyBorder="1" applyAlignment="1">
      <alignment horizontal="center" vertical="center" wrapText="1"/>
    </xf>
    <xf numFmtId="0" fontId="11" fillId="3" borderId="1" xfId="24" applyFont="1" applyFill="1" applyBorder="1" applyAlignment="1" applyProtection="1">
      <alignment horizontal="center" vertical="center" wrapText="1"/>
      <protection locked="0"/>
    </xf>
    <xf numFmtId="0" fontId="11" fillId="3" borderId="5" xfId="24" applyFont="1" applyFill="1" applyBorder="1" applyAlignment="1" applyProtection="1">
      <alignment horizontal="center" vertical="center" wrapText="1"/>
      <protection locked="0"/>
    </xf>
    <xf numFmtId="0" fontId="14" fillId="3" borderId="1" xfId="24" applyFont="1" applyFill="1" applyBorder="1" applyAlignment="1" applyProtection="1">
      <alignment horizontal="center" vertical="center" wrapText="1"/>
      <protection locked="0"/>
    </xf>
    <xf numFmtId="0" fontId="14" fillId="3" borderId="5" xfId="24" applyFont="1" applyFill="1" applyBorder="1" applyAlignment="1" applyProtection="1">
      <alignment horizontal="center" vertical="center" wrapText="1"/>
      <protection locked="0"/>
    </xf>
    <xf numFmtId="0" fontId="10" fillId="3" borderId="1" xfId="24" applyFont="1" applyFill="1" applyBorder="1" applyAlignment="1" applyProtection="1">
      <alignment horizontal="center" vertical="center" wrapText="1"/>
      <protection locked="0"/>
    </xf>
    <xf numFmtId="0" fontId="10" fillId="3" borderId="5" xfId="24" applyFont="1" applyFill="1" applyBorder="1" applyAlignment="1" applyProtection="1">
      <alignment horizontal="center" vertical="center" wrapText="1"/>
      <protection locked="0"/>
    </xf>
    <xf numFmtId="49" fontId="10" fillId="0" borderId="1" xfId="24" applyNumberFormat="1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/>
    </xf>
    <xf numFmtId="49" fontId="10" fillId="0" borderId="13" xfId="24" applyNumberFormat="1" applyFont="1" applyFill="1" applyBorder="1" applyAlignment="1">
      <alignment horizontal="center" vertical="center" wrapText="1"/>
    </xf>
    <xf numFmtId="49" fontId="10" fillId="0" borderId="14" xfId="24" applyNumberFormat="1" applyFont="1" applyFill="1" applyBorder="1" applyAlignment="1">
      <alignment horizontal="center" vertical="center" wrapText="1"/>
    </xf>
    <xf numFmtId="0" fontId="6" fillId="0" borderId="13" xfId="24" applyFont="1" applyFill="1" applyBorder="1" applyAlignment="1">
      <alignment horizontal="center" vertical="center"/>
    </xf>
    <xf numFmtId="0" fontId="6" fillId="0" borderId="14" xfId="24" applyFont="1" applyFill="1" applyBorder="1" applyAlignment="1">
      <alignment horizontal="center" vertical="center"/>
    </xf>
    <xf numFmtId="0" fontId="10" fillId="0" borderId="1" xfId="24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0" fontId="10" fillId="0" borderId="13" xfId="24" applyNumberFormat="1" applyFont="1" applyFill="1" applyBorder="1" applyAlignment="1">
      <alignment horizontal="center" vertical="center" wrapText="1"/>
    </xf>
    <xf numFmtId="0" fontId="10" fillId="0" borderId="15" xfId="24" applyNumberFormat="1" applyFont="1" applyFill="1" applyBorder="1" applyAlignment="1">
      <alignment horizontal="center" vertical="center" wrapText="1"/>
    </xf>
    <xf numFmtId="0" fontId="6" fillId="0" borderId="15" xfId="24" applyFont="1" applyFill="1" applyBorder="1" applyAlignment="1">
      <alignment horizontal="center" vertical="center"/>
    </xf>
    <xf numFmtId="0" fontId="10" fillId="0" borderId="13" xfId="24" applyFont="1" applyFill="1" applyBorder="1" applyAlignment="1">
      <alignment horizontal="center" vertical="center" wrapText="1"/>
    </xf>
    <xf numFmtId="0" fontId="10" fillId="0" borderId="14" xfId="24" applyFont="1" applyFill="1" applyBorder="1" applyAlignment="1">
      <alignment horizontal="center" vertical="center" wrapText="1"/>
    </xf>
    <xf numFmtId="49" fontId="10" fillId="0" borderId="15" xfId="24" applyNumberFormat="1" applyFont="1" applyFill="1" applyBorder="1" applyAlignment="1">
      <alignment horizontal="center" vertical="center" wrapText="1"/>
    </xf>
    <xf numFmtId="0" fontId="6" fillId="0" borderId="33" xfId="24" applyFont="1" applyFill="1" applyBorder="1" applyAlignment="1">
      <alignment horizontal="center" vertical="center"/>
    </xf>
    <xf numFmtId="0" fontId="6" fillId="0" borderId="14" xfId="24" applyFont="1" applyFill="1" applyBorder="1" applyAlignment="1">
      <alignment horizontal="center" vertical="center" wrapText="1"/>
    </xf>
    <xf numFmtId="0" fontId="6" fillId="0" borderId="34" xfId="24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vertical="center" wrapText="1"/>
      <protection locked="0"/>
    </xf>
    <xf numFmtId="166" fontId="10" fillId="5" borderId="5" xfId="1" applyNumberFormat="1" applyFont="1" applyFill="1" applyBorder="1" applyAlignment="1" applyProtection="1">
      <alignment horizontal="center" vertical="center" wrapText="1"/>
      <protection locked="0"/>
    </xf>
    <xf numFmtId="4" fontId="10" fillId="5" borderId="30" xfId="1" applyNumberFormat="1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left" wrapText="1"/>
      <protection locked="0"/>
    </xf>
    <xf numFmtId="49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 indent="4"/>
      <protection locked="0"/>
    </xf>
    <xf numFmtId="49" fontId="10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/>
    <xf numFmtId="49" fontId="10" fillId="5" borderId="15" xfId="0" applyNumberFormat="1" applyFont="1" applyFill="1" applyBorder="1" applyAlignment="1" applyProtection="1">
      <alignment vertical="center" wrapText="1"/>
      <protection locked="0"/>
    </xf>
  </cellXfs>
  <cellStyles count="27">
    <cellStyle name="Гиперссылка" xfId="4" builtinId="8"/>
    <cellStyle name="Гиперссылка 2" xfId="18"/>
    <cellStyle name="ЗаголовокСтолбца" xfId="5"/>
    <cellStyle name="Обычный" xfId="0" builtinId="0"/>
    <cellStyle name="Обычный 10" xfId="19"/>
    <cellStyle name="Обычный 10 5" xfId="6"/>
    <cellStyle name="Обычный 115" xfId="7"/>
    <cellStyle name="Обычный 115 2" xfId="21"/>
    <cellStyle name="Обычный 115 2 2" xfId="24"/>
    <cellStyle name="Обычный 2" xfId="8"/>
    <cellStyle name="Обычный 2 2" xfId="9"/>
    <cellStyle name="Обычный 2 6 2" xfId="10"/>
    <cellStyle name="Обычный 23" xfId="20"/>
    <cellStyle name="Обычный 23 2" xfId="23"/>
    <cellStyle name="Обычный 23 2 2" xfId="26"/>
    <cellStyle name="Обычный 3" xfId="11"/>
    <cellStyle name="Обычный 9" xfId="2"/>
    <cellStyle name="Обычный 9 2" xfId="12"/>
    <cellStyle name="Обычный 9 3" xfId="13"/>
    <cellStyle name="Обычный 9 3 2" xfId="14"/>
    <cellStyle name="Стиль 1 2" xfId="15"/>
    <cellStyle name="Финансовый" xfId="1" builtinId="3"/>
    <cellStyle name="Финансовый 2" xfId="3"/>
    <cellStyle name="Финансовый 3" xfId="16"/>
    <cellStyle name="Финансовый 3 2" xfId="22"/>
    <cellStyle name="Финансовый 3 2 2" xfId="25"/>
    <cellStyle name="Финансовый 4" xfId="17"/>
  </cellStyles>
  <dxfs count="0"/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158750</xdr:colOff>
      <xdr:row>7</xdr:row>
      <xdr:rowOff>338666</xdr:rowOff>
    </xdr:from>
    <xdr:ext cx="184731" cy="264560"/>
    <xdr:sp macro="" textlink="">
      <xdr:nvSpPr>
        <xdr:cNvPr id="2" name="TextBox 1"/>
        <xdr:cNvSpPr txBox="1"/>
      </xdr:nvSpPr>
      <xdr:spPr>
        <a:xfrm>
          <a:off x="14912975" y="33580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8;&#1077;&#1093;&#1087;&#1088;&#1080;&#1089;&#1086;&#1077;&#1076;&#1080;&#1085;&#1077;&#1085;&#1080;&#1077;\&#1058;&#1072;&#1088;&#1080;&#1092;&#1099;\&#1058;&#1072;&#1088;&#1080;&#1092;%20&#1085;&#1072;%202018%20&#1075;&#1086;&#1076;\&#1055;&#1086;%20&#1085;&#1086;&#1074;&#1086;&#1084;&#1091;%20&#1052;&#1059;\20171121%20&#1057;&#1074;&#1086;&#1076;%202014-2016%20&#1075;&#1075;._&#1076;&#1086;%20&#1080;&#1079;&#1084;&#1077;&#1085;&#1077;&#1085;&#1080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69;&#1080;&#1058;\&#1054;&#1058;\&#1054;&#1058;&#1044;&#1045;&#1051;%20&#1058;&#1040;&#1056;&#1048;&#1060;&#1054;&#1054;&#1041;&#1056;&#1040;&#1047;&#1054;&#1042;&#1040;&#1053;&#1048;&#1071;\&#1058;&#1077;&#1093;&#1087;&#1088;&#1080;&#1089;&#1086;&#1077;&#1076;&#1080;&#1085;&#1077;&#1085;&#1080;&#1077;%202019\&#1058;&#1072;&#1088;&#1080;&#1092;&#1085;&#1072;&#1103;%20&#1082;&#1072;&#1084;&#1087;&#1072;&#1085;&#1080;&#1103;%202019\&#1085;&#1087;_&#1055;&#1088;&#1080;&#1083;&#1086;&#1078;&#1077;&#1085;&#1080;&#1077;%201%20&#1057;&#1057;&#1058;%20&#1086;&#1090;%20&#1050;&#1088;&#1072;&#1089;&#1085;&#1086;&#1087;&#1077;&#1077;&#1074;&#1086;&#1081;%20&#1086;&#1090;%2021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_2014"/>
      <sheetName val="Приложение 1_2015"/>
      <sheetName val="Приложение 1_2016"/>
      <sheetName val="Прил. 1 (расчет С2-С7) СТС"/>
      <sheetName val="Прил. 5"/>
      <sheetName val="ИТОГО с анализом СТС и СЕММ"/>
      <sheetName val="Факт 2014-2016"/>
      <sheetName val="для Стандартов раскрытия"/>
      <sheetName val="Расчет ставок"/>
      <sheetName val="Анализ по ТП"/>
      <sheetName val="Свод_общий"/>
      <sheetName val="Лист4"/>
      <sheetName val="Итоговое тарифное меню"/>
      <sheetName val="Расчет ставко по ТП_трансф"/>
      <sheetName val="Анализ по кол-ву кабелей"/>
      <sheetName val="Имена"/>
      <sheetName val="Анализ СТС и СЕММ"/>
      <sheetName val="Тарифное меню"/>
      <sheetName val="Список"/>
      <sheetName val="Лист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F2" t="str">
            <v>Объект электросетевого хозяйства</v>
          </cell>
          <cell r="H2" t="str">
            <v>№ тарифного меню согласно МУ</v>
          </cell>
        </row>
        <row r="3">
          <cell r="F3" t="str">
            <v>Варианты тарифного меню по ВЛ:</v>
          </cell>
        </row>
        <row r="4">
          <cell r="F4" t="str">
            <v>ВЛ-0,4/0,23 кВ</v>
          </cell>
        </row>
        <row r="5">
          <cell r="F5" t="str">
            <v>Строительство воздушных линий 0,4(0,23) кВ на железобетонных опорах сталеалюминиевым изолированным проводом сечением до 25 кв.мм. вкл.</v>
          </cell>
          <cell r="H5" t="str">
            <v>1.1.3.1.3.1</v>
          </cell>
        </row>
        <row r="6">
          <cell r="F6" t="str">
            <v>Строительство воздушных линий 0,4(0,23) кВ на железобетонных опорах сталеалюминиевым изолированным проводом сечением от 25 до 50 кв. мм вкл.</v>
          </cell>
          <cell r="H6" t="str">
            <v>1.1.3.1.3.2</v>
          </cell>
        </row>
        <row r="7">
          <cell r="F7" t="str">
            <v>Строительство воздушных линий 0,4(0,23) кВ на железобетонных опорах сталеалюминиевым изолированным проводом сечением от 50 до 75 кв. мм вкл.</v>
          </cell>
          <cell r="H7" t="str">
            <v>1.1.3.1.3.3</v>
          </cell>
        </row>
        <row r="8">
          <cell r="F8" t="str">
            <v>Строительство воздушных линий 0,4(0,23) кВ на железобетонных опорах сталеалюминиевым изолированным проводом сечением от 75 до 100 кв. мм вкл.</v>
          </cell>
          <cell r="H8" t="str">
            <v>1.1.3.1.3.4</v>
          </cell>
        </row>
        <row r="9">
          <cell r="F9" t="str">
            <v xml:space="preserve">Строительство воздушных линий 0,4(0,23) кВ на железобетонных опорах сталеалюминиевым изолированным проводом сечением от 100 до 200 кв. мм вкл. </v>
          </cell>
          <cell r="H9" t="str">
            <v>1.1.3.1.3.5</v>
          </cell>
        </row>
        <row r="10">
          <cell r="F10" t="str">
            <v>Строительство воздушных линий 0,4(0,23) кВ на железобетонных опорах сталеалюминиевым изолированным проводом сечением свыше 200 кв.мм.</v>
          </cell>
          <cell r="H10" t="str">
            <v>1.1.3.1.3.6</v>
          </cell>
        </row>
        <row r="12">
          <cell r="F12" t="str">
            <v>Строительство воздушных линий 0,4(0,23) кВ на железобетонных опорах алюминиевым изолированным проводом сечением до 25 кв.мм. вкл.</v>
          </cell>
          <cell r="H12" t="str">
            <v>1.1.3.1.4.1</v>
          </cell>
        </row>
        <row r="13">
          <cell r="F13" t="str">
            <v>Строительство воздушных линий 0,4(0,23) кВ на железобетонных опорах алюминиевым изолированным проводом сечением от 25 до 50 кв. мм вкл.</v>
          </cell>
          <cell r="H13" t="str">
            <v>1.1.3.1.4.2</v>
          </cell>
        </row>
        <row r="15">
          <cell r="F15" t="str">
            <v>Строительство воздушных линий 0,4(0,23) кВ по существующим опорам сталеалюминиевым изолированным проводом сечением до 25 кв.мм. вкл.</v>
          </cell>
          <cell r="H15" t="str">
            <v>1.1.4.1.3.1</v>
          </cell>
        </row>
        <row r="16">
          <cell r="F16" t="str">
            <v>Строительство воздушных линий 0,4(0,23) кВ по существующим опорам сталеалюминиевым изолированным проводом сечением от 25 до 50 кв. мм вкл.</v>
          </cell>
          <cell r="H16" t="str">
            <v>1.1.4.1.3.2</v>
          </cell>
        </row>
        <row r="17">
          <cell r="F17" t="str">
            <v>Строительство воздушных линий 0,4(0,23) кВ по существующим опорам сталеалюминиевым изолированным проводом сечением от 50 до 75 кв. мм вкл.</v>
          </cell>
          <cell r="H17" t="str">
            <v>1.1.4.1.3.3</v>
          </cell>
        </row>
        <row r="18">
          <cell r="F18" t="str">
            <v>Строительство воздушных линий 0,4(0,23) кВ по существующим опорам сталеалюминиевым изолированным проводом сечением от 75 до 100 кв. мм вкл.</v>
          </cell>
          <cell r="H18" t="str">
            <v>1.1.4.1.3.4</v>
          </cell>
        </row>
        <row r="19">
          <cell r="F19" t="str">
            <v xml:space="preserve">Строительство воздушных линий 0,4(0,23) кВ по существующим опорам сталеалюминиевым изолированным проводом сечением от 100 до 200 кв. мм вкл. </v>
          </cell>
          <cell r="H19" t="str">
            <v>1.1.4.1.3.5</v>
          </cell>
        </row>
        <row r="20">
          <cell r="F20" t="str">
            <v>Строительство воздушных линий 0,4(0,23) кВ по существующим опорам сталеалюминиевым изолированным проводом сечением свыше 200 кв.мм.</v>
          </cell>
          <cell r="H20" t="str">
            <v>1.1.4.1.3.6</v>
          </cell>
        </row>
        <row r="22">
          <cell r="F22" t="str">
            <v>Строительство воздушных линий 0,4(0,23) кВ по существующим опорам алюминиевым изолированным проводом сечением до 25 кв.мм. вкл.</v>
          </cell>
          <cell r="H22" t="str">
            <v>1.1.4.1.4.1</v>
          </cell>
        </row>
        <row r="23">
          <cell r="F23" t="str">
            <v>Строительство воздушных линий 0,4(0,23) кВ по существующим опорам алюминиевым изолированным проводом сечением от 25 до 50 кв. мм вкл.</v>
          </cell>
          <cell r="H23" t="str">
            <v>1.1.4.1.4.2</v>
          </cell>
        </row>
        <row r="25">
          <cell r="F25" t="str">
            <v>ВЛ-6/10 кВ</v>
          </cell>
        </row>
        <row r="26">
          <cell r="F26" t="str">
            <v>Строительство воздушных линий 6/10 кВ на железобетонных опорах сталеалюминиевым изолированным проводом сечением до 25 кв.мм. вкл.</v>
          </cell>
          <cell r="H26" t="str">
            <v>1.2.3.1.3.1</v>
          </cell>
        </row>
        <row r="27">
          <cell r="F27" t="str">
            <v>Строительство воздушных линий  6/10 кВ на железобетонных опорах сталеалюминиевым изолированным проводом сечением от 25 до 50 кв. мм вкл.</v>
          </cell>
          <cell r="H27" t="str">
            <v>1.2.3.1.3.2</v>
          </cell>
        </row>
        <row r="28">
          <cell r="F28" t="str">
            <v>Строительство воздушных линий  6/10 кВ на железобетонных опорах сталеалюминиевым изолированным проводом сечением от 50 до 75 кв. мм вкл.</v>
          </cell>
          <cell r="H28" t="str">
            <v>1.2.3.1.3.3</v>
          </cell>
        </row>
        <row r="29">
          <cell r="F29" t="str">
            <v>Строительство воздушных линий  6/10 кВ  на железобетонных опорах сталеалюминиевым изолированным проводом сечением от 75 до 100 кв. мм вкл.</v>
          </cell>
          <cell r="H29" t="str">
            <v>1.2.3.1.3.4</v>
          </cell>
        </row>
        <row r="30">
          <cell r="F30" t="str">
            <v xml:space="preserve">Строительство воздушных линий  6/10 кВ  на железобетонных опорах сталеалюминиевым изолированным проводом сечением от 100 до 200 кв. мм вкл. </v>
          </cell>
          <cell r="H30" t="str">
            <v>1.2.3.1.3.5</v>
          </cell>
        </row>
        <row r="31">
          <cell r="F31" t="str">
            <v>Строительство воздушных линий  6/10 кВ  на железобетонных опорах сталеалюминиевым изолированным проводом сечением свыше 200 кв.мм.</v>
          </cell>
          <cell r="H31" t="str">
            <v>1.2.3.1.3.6</v>
          </cell>
        </row>
        <row r="33">
          <cell r="F33" t="str">
            <v>Другое</v>
          </cell>
          <cell r="H33">
            <v>0</v>
          </cell>
        </row>
        <row r="35">
          <cell r="F35" t="str">
            <v>Варианты тарифного меню по КЛ:</v>
          </cell>
        </row>
        <row r="36">
          <cell r="F36" t="str">
            <v>КЛ-0,4 кВ:</v>
          </cell>
        </row>
        <row r="37">
          <cell r="F37" t="str">
            <v>открытый способ:</v>
          </cell>
        </row>
        <row r="38">
          <cell r="F38" t="str">
            <v>Строительство многожильных кабельных линий 0,4 кВ в траншеях с резиновой и пластмассовой изоляцией сечением до 25 кв. мм вкл.</v>
          </cell>
          <cell r="H38" t="str">
            <v>2.1.1.2.1.1.1</v>
          </cell>
        </row>
        <row r="39">
          <cell r="F39" t="str">
            <v>Строительство многожильных кабельных линий 0,4 кВ в траншеях с резиновой и пластмассовой изоляцией сечением от 25 до 50 кв. мм вкл.</v>
          </cell>
          <cell r="H39" t="str">
            <v>2.1.1.2.1.2.1</v>
          </cell>
        </row>
        <row r="40">
          <cell r="F40" t="str">
            <v>Строительство многожильных кабельных линий 0,4 кВ в траншеях с резиновой и пластмассовой изоляцией сечением от 50 до 75 кв. мм вкл.</v>
          </cell>
          <cell r="H40" t="str">
            <v>2.1.1.2.1.3.1</v>
          </cell>
        </row>
        <row r="41">
          <cell r="F41" t="str">
            <v>Строительство многожильных кабельных линий 0,4 кВ в траншеях с резиновой и пластмассовой изоляцией сечением от 75 до 100 кв. мм вкл.</v>
          </cell>
          <cell r="H41" t="str">
            <v>2.1.1.2.1.4.1</v>
          </cell>
        </row>
        <row r="42">
          <cell r="F42" t="str">
            <v>Строительство многожильных кабельных линий 0,4 кВ в траншеях с резиновой и пластмассовой изоляцией сечением от 100 до 200 кв. мм вкл.</v>
          </cell>
          <cell r="H42" t="str">
            <v>2.1.1.2.1.5.1</v>
          </cell>
        </row>
        <row r="43">
          <cell r="F43" t="str">
            <v>Строительство многожильных кабельных линий 0,4 кВ в траншеях с резиновой и пластмассовой изоляцией сечением свыше 200 кв. мм вкл.</v>
          </cell>
          <cell r="H43" t="str">
            <v>2.1.1.2.1.6.1</v>
          </cell>
        </row>
        <row r="45">
          <cell r="F45" t="str">
            <v>Строительство многожильных кабельных линий 0,4 кВ в траншеях с бумажной изоляцией сечением до 25 кв. мм вкл.</v>
          </cell>
          <cell r="H45" t="str">
            <v>2.1.1.2.2.1.1</v>
          </cell>
        </row>
        <row r="46">
          <cell r="F46" t="str">
            <v>Строительство многожильных кабельных линий 0,4 кВ в траншеях с бумажной изоляцией сечением от 25 до 50 кв. мм вкл.</v>
          </cell>
          <cell r="H46" t="str">
            <v>2.1.1.2.2.2.1</v>
          </cell>
        </row>
        <row r="47">
          <cell r="F47" t="str">
            <v>Строительство многожильных кабельных линий 0,4 кВ в траншеях с бумажной изоляцией сечением от 50 до 75 кв. мм вкл.</v>
          </cell>
          <cell r="H47" t="str">
            <v>2.1.1.2.2.3.1</v>
          </cell>
        </row>
        <row r="48">
          <cell r="F48" t="str">
            <v>Строительство многожильных кабельных линий 0,4 кВ в траншеях с бумажной изоляцией сечением от 75 до 100 кв. мм вкл.</v>
          </cell>
          <cell r="H48" t="str">
            <v>2.1.1.2.2.4.1</v>
          </cell>
        </row>
        <row r="49">
          <cell r="F49" t="str">
            <v>Строительство многожильных кабельных линий 0,4 кВ в траншеях с бумажной изоляцией сечением от 100 до 200 кв. мм вкл.</v>
          </cell>
          <cell r="H49" t="str">
            <v>2.1.1.2.2.5.1</v>
          </cell>
        </row>
        <row r="50">
          <cell r="F50" t="str">
            <v>Строительство многожильных кабельных линий 0,4 кВ в траншеях с бумажной изоляцией сечением свыше 200 кв. мм вкл.</v>
          </cell>
          <cell r="H50" t="str">
            <v>2.1.1.2.2.6.1</v>
          </cell>
        </row>
        <row r="52">
          <cell r="F52" t="str">
            <v>Строительство многожильных кабельных линий 0,4 кВ в траншеях с резиновой и пластмассовой изоляцией сечением до 25 кв. мм вкл. (два кабеля в траншее)</v>
          </cell>
          <cell r="H52" t="str">
            <v>2.1.1.2.1.1.2</v>
          </cell>
        </row>
        <row r="53">
          <cell r="F53" t="str">
            <v>Строительство многожильных кабельных линий 0,4 кВ в траншеях с резиновой и пластмассовой изоляцией сечением от 25 до 50 кв. мм вкл. (два кабеля в траншее)</v>
          </cell>
          <cell r="H53" t="str">
            <v>2.1.1.2.1.2.2</v>
          </cell>
        </row>
        <row r="54">
          <cell r="F54" t="str">
            <v>Строительство многожильных кабельных линий 0,4 кВ в траншеях с резиновой и пластмассовой изоляцией сечением от 50 до 75 кв. мм вкл. (два кабеля в траншее)</v>
          </cell>
          <cell r="H54" t="str">
            <v>2.1.1.2.1.3.2</v>
          </cell>
        </row>
        <row r="55">
          <cell r="F55" t="str">
            <v>Строительство многожильных кабельных линий 0,4 кВ в траншеях с резиновой и пластмассовой изоляцией сечением от 75 до 100 кв. мм вкл. (два кабеля в траншее)</v>
          </cell>
          <cell r="H55" t="str">
            <v>2.1.1.2.1.4.2</v>
          </cell>
        </row>
        <row r="56">
          <cell r="F56" t="str">
            <v>Строительство многожильных кабельных линий 0,4 кВ в траншеях с резиновой и пластмассовой изоляцией сечением от 100 до 200 кв. мм вкл. (два кабеля в траншее)</v>
          </cell>
          <cell r="H56" t="str">
            <v>2.1.1.2.1.5.2</v>
          </cell>
        </row>
        <row r="57">
          <cell r="F57" t="str">
            <v>Строительство многожильных кабельных линий 0,4 кВ в траншеях с резиновой и пластмассовой изоляцией сечением свыше 200 кв. мм вкл. (два кабеля в траншее)</v>
          </cell>
          <cell r="H57" t="str">
            <v>2.1.1.2.1.6.2</v>
          </cell>
        </row>
        <row r="59">
          <cell r="F59" t="str">
            <v>Строительство многожильных кабельных линий 0,4 кВ в траншеях с бумажной изоляцией сечением до 25 кв. мм вкл. (два кабеля в траншее)</v>
          </cell>
          <cell r="H59" t="str">
            <v>2.1.1.2.2.1.2</v>
          </cell>
        </row>
        <row r="60">
          <cell r="F60" t="str">
            <v>Строительство многожильных кабельных линий 0,4 кВ в траншеях с бумажной изоляцией сечением от 25 до 50 кв. мм вкл. (два кабеля в траншее)</v>
          </cell>
          <cell r="H60" t="str">
            <v>2.1.1.2.2.2.2</v>
          </cell>
        </row>
        <row r="61">
          <cell r="F61" t="str">
            <v>Строительство многожильных кабельных линий 0,4 кВ в траншеях с бумажной изоляцией сечением от 50 до 75 кв. мм вкл. (два кабеля в траншее)</v>
          </cell>
          <cell r="H61" t="str">
            <v>2.1.1.2.2.3.2</v>
          </cell>
        </row>
        <row r="62">
          <cell r="F62" t="str">
            <v>Строительство многожильных кабельных линий 0,4 кВ в траншеях с бумажной изоляцией сечением от 75 до 100 кв. мм вкл. (два кабеля в траншее)</v>
          </cell>
          <cell r="H62" t="str">
            <v>2.1.1.2.2.4.2</v>
          </cell>
        </row>
        <row r="63">
          <cell r="F63" t="str">
            <v>Строительство многожильных кабельных линий 0,4 кВ в траншеях с бумажной изоляцией сечением от 100 до 200 кв. мм вкл. (два кабеля в траншее)</v>
          </cell>
          <cell r="H63" t="str">
            <v>2.1.1.2.2.5.2</v>
          </cell>
        </row>
        <row r="64">
          <cell r="F64" t="str">
            <v>Строительство многожильных кабельных линий 0,4 кВ в траншеях с бумажной изоляцией сечением свыше 200 кв. мм вкл. (два кабеля в траншее)</v>
          </cell>
          <cell r="H64" t="str">
            <v>2.1.1.2.2.6.2</v>
          </cell>
        </row>
        <row r="65">
          <cell r="F65" t="str">
            <v>ГНБ</v>
          </cell>
        </row>
        <row r="66">
          <cell r="F66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до 25 кв. мм вкл.</v>
          </cell>
          <cell r="H66" t="str">
            <v>2.1.6.2.1.1.1</v>
          </cell>
        </row>
        <row r="67">
          <cell r="F67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25 до 50 кв. мм вкл.</v>
          </cell>
          <cell r="H67" t="str">
            <v>2.1.6.2.1.2.1</v>
          </cell>
        </row>
        <row r="68">
          <cell r="F68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50 до 75 кв. мм вкл.</v>
          </cell>
          <cell r="H68" t="str">
            <v>2.1.6.2.1.3.1</v>
          </cell>
        </row>
        <row r="69">
          <cell r="F69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75 до 100 кв. мм вкл.</v>
          </cell>
          <cell r="H69" t="str">
            <v>2.1.6.2.1.4.1</v>
          </cell>
        </row>
        <row r="70">
          <cell r="F70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100 до 200 кв. мм вкл.</v>
          </cell>
          <cell r="H70" t="str">
            <v>2.1.6.2.1.5.1</v>
          </cell>
        </row>
        <row r="71">
          <cell r="F71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свыше 200 кв. мм вкл.</v>
          </cell>
          <cell r="H71" t="str">
            <v>2.1.6.2.1.6.1</v>
          </cell>
        </row>
        <row r="73">
          <cell r="F73" t="str">
            <v>Строительство многожильных кабельных линий 0,4 кВ методом горизонтально-направленного бурения с бумажной изоляцией сечением до 25 кв. мм вкл.</v>
          </cell>
          <cell r="H73" t="str">
            <v>2.1.6.2.2.1.1</v>
          </cell>
        </row>
        <row r="74">
          <cell r="F74" t="str">
            <v>Строительство многожильных кабельных линий 0,4 кВ методом горизонтально-направленного бурения с бумажной изоляцией сечением от 25 до 50 кв. мм вкл.</v>
          </cell>
          <cell r="H74" t="str">
            <v>2.1.6.2.2.2.1</v>
          </cell>
        </row>
        <row r="75">
          <cell r="F75" t="str">
            <v>Строительство многожильных кабельных линий 0,4 кВ методом горизонтально-направленного бурения с бумажной изоляцией сечением от 50 до 75 кв. мм вкл.</v>
          </cell>
          <cell r="H75" t="str">
            <v>2.1.6.2.2.3.1</v>
          </cell>
        </row>
        <row r="76">
          <cell r="F76" t="str">
            <v>Строительство многожильных кабельных линий 0,4 кВ методом горизонтально-направленного бурения с бумажной изоляцией сечением от 75 до 100 кв. мм вкл.</v>
          </cell>
          <cell r="H76" t="str">
            <v>2.1.6.2.2.4.1</v>
          </cell>
        </row>
        <row r="77">
          <cell r="F77" t="str">
            <v>Строительство многожильных кабельных линий 0,4 кВ методом горизонтально-направленного бурения с бумажной изоляцией сечением от 100 до 200 кв. мм вкл.</v>
          </cell>
          <cell r="H77" t="str">
            <v>2.1.6.2.2.5.1</v>
          </cell>
        </row>
        <row r="78">
          <cell r="F78" t="str">
            <v>Строительство многожильных кабельных линий 0,4 кВ методом горизонтально-направленного бурения с бумажной изоляцией сечением свыше 200 кв. мм вкл.</v>
          </cell>
          <cell r="H78" t="str">
            <v>2.1.6.2.2.6.1</v>
          </cell>
        </row>
        <row r="80">
          <cell r="F80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до 25 кв. мм вкл. (два кабеля в траншее)</v>
          </cell>
          <cell r="H80" t="str">
            <v>2.1.6.2.1.1.2</v>
          </cell>
        </row>
        <row r="81">
          <cell r="F81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25 до 50 кв. мм вкл. (два кабеля в траншее)</v>
          </cell>
          <cell r="H81" t="str">
            <v>2.1.6.2.1.2.2</v>
          </cell>
        </row>
        <row r="82">
          <cell r="F82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50 до 75 кв. мм вкл. (два кабеля в траншее)</v>
          </cell>
          <cell r="H82" t="str">
            <v>2.1.6.2.1.3.2</v>
          </cell>
        </row>
        <row r="83">
          <cell r="F83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75 до 100 кв. мм вкл. (два кабеля в траншее)</v>
          </cell>
          <cell r="H83" t="str">
            <v>2.1.6.2.1.4.2</v>
          </cell>
        </row>
        <row r="84">
          <cell r="F84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100 до 200 кв. мм вкл. (два кабеля в траншее)</v>
          </cell>
          <cell r="H84" t="str">
            <v>2.1.6.2.1.5.2</v>
          </cell>
        </row>
        <row r="85">
          <cell r="F85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свыше 200 кв. мм вкл. (два кабеля в траншее)</v>
          </cell>
          <cell r="H85" t="str">
            <v>2.1.6.2.1.6.2</v>
          </cell>
        </row>
        <row r="87">
          <cell r="F87" t="str">
            <v>Строительство многожильных кабельных линий 0,4 кВ методом горизонтально-направленного бурения с бумажной изоляцией сечением до 25 кв. мм вкл. (два кабеля в траншее)</v>
          </cell>
          <cell r="H87" t="str">
            <v>2.1.6.2.2.1.2</v>
          </cell>
        </row>
        <row r="88">
          <cell r="F88" t="str">
            <v>Строительство многожильных кабельных линий 0,4 кВ методом горизонтально-направленного бурения с бумажной изоляцией сечением от 25 до 50 кв. мм вкл. (два кабеля в траншее)</v>
          </cell>
          <cell r="H88" t="str">
            <v>2.1.6.2.2.2.2</v>
          </cell>
        </row>
        <row r="89">
          <cell r="F89" t="str">
            <v>Строительство многожильных кабельных линий 0,4 кВ методом горизонтально-направленного бурения с бумажной изоляцией сечением от 50 до 75 кв. мм вкл. (два кабеля в траншее)</v>
          </cell>
          <cell r="H89" t="str">
            <v>2.1.6.2.2.3.2</v>
          </cell>
        </row>
        <row r="90">
          <cell r="F90" t="str">
            <v>Строительство многожильных кабельных линий 0,4 кВ методом горизонтально-направленного бурения с бумажной изоляцией сечением от 75 до 100 кв. мм вкл. (два кабеля в траншее)</v>
          </cell>
          <cell r="H90" t="str">
            <v>2.1.6.2.2.4.2</v>
          </cell>
        </row>
        <row r="91">
          <cell r="F91" t="str">
            <v>Строительство многожильных кабельных линий 0,4 кВ методом горизонтально-направленного бурения с бумажной изоляцией сечением от 100 до 200 кв. мм вкл. (два кабеля в траншее)</v>
          </cell>
          <cell r="H91" t="str">
            <v>2.1.6.2.2.5.2</v>
          </cell>
        </row>
        <row r="92">
          <cell r="F92" t="str">
            <v>Строительство многожильных кабельных линий 0,4 кВ методом горизонтально-направленного бурения с бумажной изоляцией сечением свыше 200 кв. мм вкл. (два кабеля в траншее)</v>
          </cell>
          <cell r="H92" t="str">
            <v>2.1.6.2.2.6.2</v>
          </cell>
        </row>
        <row r="94">
          <cell r="F94" t="str">
            <v>КЛ-6/10 кВ:</v>
          </cell>
        </row>
        <row r="95">
          <cell r="F95" t="str">
            <v>открытый способ:</v>
          </cell>
        </row>
        <row r="96">
          <cell r="F96" t="str">
            <v>Строительство многожильных кабельных линий 6/10 кВ в траншеях с резиновой и пластмассовой изоляцией сечением до 25 кв. мм вкл.</v>
          </cell>
          <cell r="H96" t="str">
            <v>2.2.1.2.1.1.1</v>
          </cell>
        </row>
        <row r="97">
          <cell r="F97" t="str">
            <v>Строительство многожильных кабельных линий 6/10 кВ в траншеях с резиновой и пластмассовой изоляцией сечением от 25 до 50 кв. мм вкл.</v>
          </cell>
          <cell r="H97" t="str">
            <v>2.2.1.2.1.2.1</v>
          </cell>
        </row>
        <row r="98">
          <cell r="F98" t="str">
            <v>Строительство многожильных кабельных линий 6/10 кВ в траншеях с резиновой и пластмассовой изоляцией сечением от 50 до 75 кв. мм вкл.</v>
          </cell>
          <cell r="H98" t="str">
            <v>2.2.1.2.1.3.1</v>
          </cell>
        </row>
        <row r="99">
          <cell r="F99" t="str">
            <v>Строительство многожильных кабельных линий 6/10 кВ в траншеях с резиновой и пластмассовой изоляцией сечением от 75 до 100 кв. мм вкл.</v>
          </cell>
          <cell r="H99" t="str">
            <v>2.2.1.2.1.4.1</v>
          </cell>
        </row>
        <row r="100">
          <cell r="F100" t="str">
            <v>Строительство многожильных кабельных линий 6/10 кВ в траншеях с резиновой и пластмассовой изоляцией сечением от 100 до 200 кв. мм вкл.</v>
          </cell>
          <cell r="H100" t="str">
            <v>2.2.1.2.1.5.1</v>
          </cell>
        </row>
        <row r="101">
          <cell r="F101" t="str">
            <v>Строительство многожильных кабельных линий 6/10 кВ в траншеях с резиновой и пластмассовой изоляцией сечением свыше 200 кв. мм вкл.</v>
          </cell>
          <cell r="H101" t="str">
            <v>2.2.1.2.1.6.1</v>
          </cell>
        </row>
        <row r="103">
          <cell r="F103" t="str">
            <v>Строительство многожильных кабельных линий 6/10 кВ в траншеях с бумажной изоляцией сечением до 25 кв. мм вкл.</v>
          </cell>
          <cell r="H103" t="str">
            <v>2.2.1.2.2.1.1</v>
          </cell>
        </row>
        <row r="104">
          <cell r="F104" t="str">
            <v>Строительство многожильных кабельных линий 6/10 кВ в траншеях с бумажной изоляцией сечением от 25 до 50 кв. мм вкл.</v>
          </cell>
          <cell r="H104" t="str">
            <v>2.2.1.2.2.2.1</v>
          </cell>
        </row>
        <row r="105">
          <cell r="F105" t="str">
            <v>Строительство многожильных кабельных линий 6/10 кВ в траншеях с бумажной изоляцией сечением от 50 до 75 кв. мм вкл.</v>
          </cell>
          <cell r="H105" t="str">
            <v>2.2.1.2.2.3.1</v>
          </cell>
        </row>
        <row r="106">
          <cell r="F106" t="str">
            <v>Строительство многожильных кабельных линий 6/10 кВ в траншеях с бумажной изоляцией сечением от 75 до 100 кв. мм вкл.</v>
          </cell>
          <cell r="H106" t="str">
            <v>2.2.1.2.2.4.1</v>
          </cell>
        </row>
        <row r="107">
          <cell r="F107" t="str">
            <v>Строительство многожильных кабельных линий 6/10 кВ в траншеях с бумажной изоляцией сечением от 100 до 200 кв. мм вкл.</v>
          </cell>
          <cell r="H107" t="str">
            <v>2.2.1.2.2.5.1</v>
          </cell>
        </row>
        <row r="108">
          <cell r="F108" t="str">
            <v>Строительство многожильных кабельных линий 6/10 кВ в траншеях с бумажной изоляцией сечением свыше 200 кв. мм вкл.</v>
          </cell>
          <cell r="H108" t="str">
            <v>2.2.1.2.2.6.1</v>
          </cell>
        </row>
        <row r="110">
          <cell r="F110" t="str">
            <v>Строительство многожильных кабельных линий 6/10 кВ в траншеях с резиновой и пластмассовой изоляцией сечением до 25 кв. мм вкл. (два кабеля в траншее)</v>
          </cell>
          <cell r="H110" t="str">
            <v>2.2.1.2.1.1.2</v>
          </cell>
        </row>
        <row r="111">
          <cell r="F111" t="str">
            <v>Строительство многожильных кабельных линий 6/10 кВ в траншеях с резиновой и пластмассовой изоляцией сечением от 25 до 50 кв. мм вкл. (два кабеля в траншее)</v>
          </cell>
          <cell r="H111" t="str">
            <v>2.2.1.2.1.2.2</v>
          </cell>
        </row>
        <row r="112">
          <cell r="F112" t="str">
            <v>Строительство многожильных кабельных линий 6/10 кВ в траншеях с резиновой и пластмассовой изоляцией сечением от 50 до 75 кв. мм вкл. (два кабеля в траншее)</v>
          </cell>
          <cell r="H112" t="str">
            <v>2.2.1.2.1.3.2</v>
          </cell>
        </row>
        <row r="113">
          <cell r="F113" t="str">
            <v>Строительство многожильных кабельных линий 6/10 кВ в траншеях с резиновой и пластмассовой изоляцией сечением от 75 до 100 кв. мм вкл. (два кабеля в траншее)</v>
          </cell>
          <cell r="H113" t="str">
            <v>2.2.1.2.1.4.2</v>
          </cell>
        </row>
        <row r="114">
          <cell r="F114" t="str">
            <v>Строительство многожильных кабельных линий 6/10 кВ в траншеях с резиновой и пластмассовой изоляцией сечением от 100 до 200 кв. мм вкл. (два кабеля в траншее)</v>
          </cell>
          <cell r="H114" t="str">
            <v>2.2.1.2.1.5.2</v>
          </cell>
        </row>
        <row r="115">
          <cell r="F115" t="str">
            <v>Строительство многожильных кабельных линий 6/10 кВ в траншеях с резиновой и пластмассовой изоляцией сечением свыше 200 кв. мм вкл. (два кабеля в траншее)</v>
          </cell>
          <cell r="H115" t="str">
            <v>2.2.1.2.1.6.2</v>
          </cell>
        </row>
        <row r="117">
          <cell r="F117" t="str">
            <v>Строительство многожильных кабельных линий 6/10 кВ в траншеях с бумажной изоляцией сечением до 25 кв. мм вкл. (два кабеля в траншее)</v>
          </cell>
          <cell r="H117" t="str">
            <v>2.2.1.2.2.1.2</v>
          </cell>
        </row>
        <row r="118">
          <cell r="F118" t="str">
            <v>Строительство многожильных кабельных линий 6/10 кВ в траншеях с бумажной изоляцией сечением от 25 до 50 кв. мм вкл. (два кабеля в траншее)</v>
          </cell>
          <cell r="H118" t="str">
            <v>2.2.1.2.2.2.2</v>
          </cell>
        </row>
        <row r="119">
          <cell r="F119" t="str">
            <v>Строительство многожильных кабельных линий 6/10 кВ в траншеях с бумажной изоляцией сечением от 50 до 75 кв. мм вкл. (два кабеля в траншее)</v>
          </cell>
          <cell r="H119" t="str">
            <v>2.2.1.2.2.3.2</v>
          </cell>
        </row>
        <row r="120">
          <cell r="F120" t="str">
            <v>Строительство многожильных кабельных линий 6/10 кВ в траншеях с бумажной изоляцией сечением от 75 до 100 кв. мм вкл. (два кабеля в траншее)</v>
          </cell>
          <cell r="H120" t="str">
            <v>2.2.1.2.2.4.2</v>
          </cell>
        </row>
        <row r="121">
          <cell r="F121" t="str">
            <v>Строительство многожильных кабельных линий 6/10 кВ в траншеях с бумажной изоляцией сечением от 100 до 200 кв. мм вкл. (два кабеля в траншее)</v>
          </cell>
          <cell r="H121" t="str">
            <v>2.2.1.2.2.5.2</v>
          </cell>
        </row>
        <row r="122">
          <cell r="F122" t="str">
            <v>Строительство многожильных кабельных линий 6/10 кВ в траншеях с бумажной изоляцией сечением свыше 200 кв. мм вкл. (два кабеля в траншее)</v>
          </cell>
          <cell r="H122" t="str">
            <v>2.2.1.2.2.6.2</v>
          </cell>
        </row>
        <row r="123">
          <cell r="F123" t="str">
            <v>ГНБ</v>
          </cell>
        </row>
        <row r="124">
          <cell r="F124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до 25 кв. мм вкл.</v>
          </cell>
          <cell r="H124" t="str">
            <v>2.2.6.2.1.1.1</v>
          </cell>
        </row>
        <row r="125">
          <cell r="F125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25 до 50 кв. мм вкл.</v>
          </cell>
          <cell r="H125" t="str">
            <v>2.2.6.2.1.2.1</v>
          </cell>
        </row>
        <row r="126">
          <cell r="F126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50 до 75 кв. мм вкл.</v>
          </cell>
          <cell r="H126" t="str">
            <v>2.2.6.2.1.3.1</v>
          </cell>
        </row>
        <row r="127">
          <cell r="F127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75 до 100 кв. мм вкл.</v>
          </cell>
          <cell r="H127" t="str">
            <v>2.2.6.2.1.4.1</v>
          </cell>
        </row>
        <row r="128">
          <cell r="F128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100 до 200 кв. мм вкл.</v>
          </cell>
          <cell r="H128" t="str">
            <v>2.2.6.2.1.5.1</v>
          </cell>
        </row>
        <row r="129">
          <cell r="F129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свыше 200 кв. мм вкл.</v>
          </cell>
          <cell r="H129" t="str">
            <v>2.2.6.2.1.6.1</v>
          </cell>
        </row>
        <row r="131">
          <cell r="F131" t="str">
            <v>Строительство многожильных кабельных линий 6/10 кВ методом горизонтально-направленного бурения с бумажной изоляцией сечением до 25 кв. мм вкл.</v>
          </cell>
          <cell r="H131" t="str">
            <v>2.2.6.2.2.1.1</v>
          </cell>
        </row>
        <row r="132">
          <cell r="F132" t="str">
            <v>Строительство многожильных кабельных линий 6/10 кВ методом горизонтально-направленного бурения с бумажной изоляцией сечением от 25 до 50 кв. мм вкл.</v>
          </cell>
          <cell r="H132" t="str">
            <v>2.2.6.2.2.2.1</v>
          </cell>
        </row>
        <row r="133">
          <cell r="F133" t="str">
            <v>Строительство многожильных кабельных линий 6/10 кВ методом горизонтально-направленного бурения с бумажной изоляцией сечением от 50 до 75 кв. мм вкл.</v>
          </cell>
          <cell r="H133" t="str">
            <v>2.2.6.2.2.3.1</v>
          </cell>
        </row>
        <row r="134">
          <cell r="F134" t="str">
            <v>Строительство многожильных кабельных линий 6/10 кВ методом горизонтально-направленного бурения с бумажной изоляцией сечением от 75 до 100 кв. мм вкл.</v>
          </cell>
          <cell r="H134" t="str">
            <v>2.2.6.2.2.4.1</v>
          </cell>
        </row>
        <row r="135">
          <cell r="F135" t="str">
            <v>Строительство многожильных кабельных линий 6/10 кВ методом горизонтально-направленного бурения с бумажной изоляцией сечением от 100 до 200 кв. мм вкл.</v>
          </cell>
          <cell r="H135" t="str">
            <v>2.2.6.2.2.5.1</v>
          </cell>
        </row>
        <row r="136">
          <cell r="F136" t="str">
            <v>Строительство многожильных кабельных линий 6/10 кВ методом горизонтально-направленного бурения с бумажной изоляцией сечением свыше 200 кв. мм вкл.</v>
          </cell>
          <cell r="H136" t="str">
            <v>2.2.6.2.2.6.1</v>
          </cell>
        </row>
        <row r="138">
          <cell r="F138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до 25 кв. мм вкл. (два кабеля в траншее)</v>
          </cell>
          <cell r="H138" t="str">
            <v>2.2.6.2.1.1.2</v>
          </cell>
        </row>
        <row r="139">
          <cell r="F139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25 до 50 кв. мм вкл. (два кабеля в траншее)</v>
          </cell>
          <cell r="H139" t="str">
            <v>2.2.6.2.1.2.2</v>
          </cell>
        </row>
        <row r="140">
          <cell r="F140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50 до 75 кв. мм вкл. (два кабеля в траншее)</v>
          </cell>
          <cell r="H140" t="str">
            <v>2.2.6.2.1.3.2</v>
          </cell>
        </row>
        <row r="141">
          <cell r="F141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75 до 100 кв. мм вкл. (два кабеля в траншее)</v>
          </cell>
          <cell r="H141" t="str">
            <v>2.2.6.2.1.4.2</v>
          </cell>
        </row>
        <row r="142">
          <cell r="F142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100 до 200 кв. мм вкл. (два кабеля в траншее)</v>
          </cell>
          <cell r="H142" t="str">
            <v>2.2.6.2.1.5.2</v>
          </cell>
        </row>
        <row r="143">
          <cell r="F143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свыше 200 кв. мм вкл. (два кабеля в траншее)</v>
          </cell>
          <cell r="H143" t="str">
            <v>2.2.6.2.1.6.2</v>
          </cell>
        </row>
        <row r="145">
          <cell r="F145" t="str">
            <v>Строительство многожильных кабельных линий 6/10 кВ методом горизонтально-направленного бурения с бумажной изоляцией сечением до 25 кв. мм вкл. (два кабеля в траншее)</v>
          </cell>
          <cell r="H145" t="str">
            <v>2.2.6.2.2.1.2</v>
          </cell>
        </row>
        <row r="146">
          <cell r="F146" t="str">
            <v>Строительство многожильных кабельных линий 6/10 кВ методом горизонтально-направленного бурения с бумажной изоляцией сечением от 25 до 50 кв. мм вкл. (два кабеля в траншее)</v>
          </cell>
          <cell r="H146" t="str">
            <v>2.2.6.2.2.2.2</v>
          </cell>
        </row>
        <row r="147">
          <cell r="F147" t="str">
            <v>Строительство многожильных кабельных линий 6/10 кВ методом горизонтально-направленного бурения с бумажной изоляцией сечением от 50 до 75 кв. мм вкл. (два кабеля в траншее)</v>
          </cell>
          <cell r="H147" t="str">
            <v>2.2.6.2.2.3.2</v>
          </cell>
        </row>
        <row r="148">
          <cell r="F148" t="str">
            <v>Строительство многожильных кабельных линий 6/10 кВ методом горизонтально-направленного бурения с бумажной изоляцией сечением от 75 до 100 кв. мм вкл. (два кабеля в траншее)</v>
          </cell>
          <cell r="H148" t="str">
            <v>2.2.6.2.2.4.2</v>
          </cell>
        </row>
        <row r="149">
          <cell r="F149" t="str">
            <v>Строительство многожильных кабельных линий 6/10 кВ методом горизонтально-направленного бурения с бумажной изоляцией сечением от 100 до 200 кв. мм вкл. (два кабеля в траншее)</v>
          </cell>
          <cell r="H149" t="str">
            <v>2.2.6.2.2.5.2</v>
          </cell>
        </row>
        <row r="150">
          <cell r="F150" t="str">
            <v>Строительство многожильных кабельных линий 6/10 кВ методом горизонтально-направленного бурения с бумажной изоляцией сечением свыше 200 кв. мм вкл. (два кабеля в траншее)</v>
          </cell>
          <cell r="H150" t="str">
            <v>2.2.6.2.2.6.2</v>
          </cell>
        </row>
        <row r="153">
          <cell r="F153" t="str">
            <v>Строительство пунктов секционирования</v>
          </cell>
        </row>
        <row r="154">
          <cell r="F154" t="str">
            <v>Строительство реклоузеров номинальным током до 100 А вкл.</v>
          </cell>
          <cell r="H154" t="str">
            <v>3.1.1</v>
          </cell>
        </row>
        <row r="155">
          <cell r="F155" t="str">
            <v>Строительство реклоузеров номинальным током от 100 до 250 А вкл.</v>
          </cell>
          <cell r="H155" t="str">
            <v>3.1.2</v>
          </cell>
        </row>
        <row r="156">
          <cell r="F156" t="str">
            <v>Строительство реклоузеров номинальным током от 250 до 500 А вкл.</v>
          </cell>
          <cell r="H156" t="str">
            <v>3.1.3</v>
          </cell>
        </row>
        <row r="157">
          <cell r="F157" t="str">
            <v>Строительство реклоузеров номинальным током от 500 до 1000 А вкл.</v>
          </cell>
          <cell r="H157" t="str">
            <v>3.1.4</v>
          </cell>
        </row>
        <row r="158">
          <cell r="F158" t="str">
            <v>Строительство реклоузеров номинальным током свыше 1000 А вкл.</v>
          </cell>
          <cell r="H158" t="str">
            <v>3.1.5</v>
          </cell>
        </row>
        <row r="160">
          <cell r="F160" t="str">
            <v>Строительство распределительного пункта номинальным током до 100 А вкл.</v>
          </cell>
          <cell r="H160" t="str">
            <v>3.2.1</v>
          </cell>
        </row>
        <row r="161">
          <cell r="F161" t="str">
            <v>Строительство распределительного пункта номинальным током от 100 до 250 А вкл.</v>
          </cell>
          <cell r="H161" t="str">
            <v>3.2.2</v>
          </cell>
        </row>
        <row r="162">
          <cell r="F162" t="str">
            <v>Строительство распределительного пункта номинальным током от 250 до 500 А вкл.</v>
          </cell>
          <cell r="H162" t="str">
            <v>3.2.3</v>
          </cell>
        </row>
        <row r="163">
          <cell r="F163" t="str">
            <v>Строительство распределительного пункта номинальным током от 500 до 1000 А вкл.</v>
          </cell>
          <cell r="H163" t="str">
            <v>3.2.4</v>
          </cell>
        </row>
        <row r="164">
          <cell r="F164" t="str">
            <v>Строительство распределительного пункта номинальным током свыше 1000 А вкл.</v>
          </cell>
          <cell r="H164" t="str">
            <v>3.2.5</v>
          </cell>
        </row>
        <row r="166">
          <cell r="F166" t="str">
            <v>Строительство трансформаторных подстанций (ТП), за исключением распределительных трансформаторных подстанций (РТП) с уровнем напряжения до 35 кВ</v>
          </cell>
        </row>
        <row r="167">
          <cell r="F167" t="str">
            <v>Строительство столбовой трансформаторной подстанции мощностью до 25 кВА вкл.</v>
          </cell>
          <cell r="H167" t="str">
            <v>4.1.1.1</v>
          </cell>
        </row>
        <row r="168">
          <cell r="F168" t="str">
            <v>Строительство столбовой трансформаторной подстанции мощностью от 25 до 100 вкл.</v>
          </cell>
          <cell r="H168" t="str">
            <v>4.1.1.2</v>
          </cell>
        </row>
        <row r="169">
          <cell r="F169" t="str">
            <v>Строительство комплектной однотрансформаторной подстанции в металлической оболочке мощностью до 25 кВА вкл.</v>
          </cell>
          <cell r="H169" t="str">
            <v>4.2.1.1</v>
          </cell>
        </row>
        <row r="170">
          <cell r="F170" t="str">
            <v>Строительство комплектной однотрансформаторной подстанции в металлической оболочке мощностью от 25 до 100 кВА вкл.</v>
          </cell>
          <cell r="H170" t="str">
            <v>4.2.1.2</v>
          </cell>
        </row>
        <row r="171">
          <cell r="F171" t="str">
            <v>Строительство комплектной однотрансформаторной подстанции в металлической оболочке мощностью от 100 до 250 кВА вкл.</v>
          </cell>
          <cell r="H171" t="str">
            <v>4.2.1.3</v>
          </cell>
        </row>
        <row r="172">
          <cell r="F172" t="str">
            <v>Строительство комплектной однотрансформаторной подстанции в металлической оболочке мощностью от 250 до 500 кВА вкл.</v>
          </cell>
          <cell r="H172" t="str">
            <v>4.2.1.4</v>
          </cell>
        </row>
        <row r="173">
          <cell r="F173" t="str">
            <v>Строительство комплектной однотрансформаторной подстанции в металлической оболочке мощностью от 500 до 900 кВА вкл.</v>
          </cell>
          <cell r="H173" t="str">
            <v>4.2.1.5</v>
          </cell>
        </row>
        <row r="174">
          <cell r="F174" t="str">
            <v>Строительство комплектной однотрансформаторной подстанции в металлической оболочке мощностью свыше 1000 кВА вкл.</v>
          </cell>
          <cell r="H174" t="str">
            <v>4.2.1.6</v>
          </cell>
        </row>
        <row r="175">
          <cell r="F175" t="str">
            <v>Строительство комплектной двухтрансформаторной подстанции в металлической оболочке мощностью до 25 кВА вкл.</v>
          </cell>
          <cell r="H175" t="str">
            <v>4.2.2.1</v>
          </cell>
        </row>
        <row r="176">
          <cell r="F176" t="str">
            <v>Строительство комплектной двухтрансформаторной подстанции в металлической оболочке мощностью от 25 до 100 кВА вкл.</v>
          </cell>
          <cell r="H176" t="str">
            <v>4.2.2.2</v>
          </cell>
        </row>
        <row r="177">
          <cell r="F177" t="str">
            <v>Строительство комплектной двухтрансформаторной подстанции в металлической оболочке мощностью от 100 до 250 кВА вкл.</v>
          </cell>
          <cell r="H177" t="str">
            <v>4.2.2.3</v>
          </cell>
        </row>
        <row r="178">
          <cell r="F178" t="str">
            <v>Строительство комплектной двухтрансформаторной подстанции в металлической оболочке мощностью от 250 до 500 кВА вкл.</v>
          </cell>
          <cell r="H178" t="str">
            <v>4.2.2.4</v>
          </cell>
        </row>
        <row r="179">
          <cell r="F179" t="str">
            <v>Строительство комплектной двухтрансформаторнойподстанции в металлической оболочке мощностью от 500 до 900 кВА вкл.</v>
          </cell>
          <cell r="H179" t="str">
            <v>4.2.2.5</v>
          </cell>
        </row>
        <row r="180">
          <cell r="F180" t="str">
            <v>Строительство комплектной двухтрансформаторной подстанции в металлической оболочке мощностью свыше 1000 кВА вкл.</v>
          </cell>
          <cell r="H180" t="str">
            <v>4.2.2.6</v>
          </cell>
        </row>
        <row r="181">
          <cell r="F181" t="str">
            <v>Строительство комплектной однотрансформаторной подстанции в оболочке из сэндвич-панелей мощностью от 25 до 100 кВА вкл.</v>
          </cell>
          <cell r="H181" t="str">
            <v>4.3.1.2</v>
          </cell>
        </row>
        <row r="182">
          <cell r="F182" t="str">
            <v>Строительство комплектной однотрансформаторной подстанции в оболочке из сэндвич-панелей мощностью от 100 до 250 кВА вкл.</v>
          </cell>
          <cell r="H182" t="str">
            <v>4.3.1.3</v>
          </cell>
        </row>
        <row r="183">
          <cell r="F183" t="str">
            <v>Строительство комплектной однотрансформаторной подстанции в оболочке из сэндвич-панелей мощностью от 250 до 500 кВА вкл.</v>
          </cell>
          <cell r="H183" t="str">
            <v>4.3.1.4</v>
          </cell>
        </row>
        <row r="184">
          <cell r="F184" t="str">
            <v>Строительство комплектной однотрансформаторной подстанции в оболочке из сэндвич-панелей мощностью от 500 до 900 кВА вкл.</v>
          </cell>
          <cell r="H184" t="str">
            <v>4.3.1.5</v>
          </cell>
        </row>
        <row r="185">
          <cell r="F185" t="str">
            <v>Строительство комплектной однотрансформаторной подстанции в оболочке из сэндвич-панелей мощностью свыше 1000 кВА вкл.</v>
          </cell>
          <cell r="H185" t="str">
            <v>4.3.1.6</v>
          </cell>
        </row>
        <row r="186">
          <cell r="F186" t="str">
            <v>Строительство комплектной двухтрансформаторной подстанции в оболочке из сэндвич-панелей мощностью от 100 до 250 кВА вкл.</v>
          </cell>
          <cell r="H186" t="str">
            <v>4.3.2.3</v>
          </cell>
        </row>
        <row r="187">
          <cell r="F187" t="str">
            <v>Строительство комплектной двухтрансформаторной подстанции в оболочке из сэндвич-панелей мощностью от 250 до 500 кВА вкл.</v>
          </cell>
          <cell r="H187" t="str">
            <v>4.3.2.4</v>
          </cell>
        </row>
        <row r="188">
          <cell r="F188" t="str">
            <v>Строительство комплектной двухтрансформаторной подстанции в оболочке из сэндвич-панелей мощностью от 500 до 900 кВА вкл.</v>
          </cell>
          <cell r="H188" t="str">
            <v>4.3.2.5</v>
          </cell>
        </row>
        <row r="189">
          <cell r="F189" t="str">
            <v>Строительство комплектной двухтрансформаторной подстанции в оболочке из сэндвич-панелей мощностью свыше 1000 кВА вкл.</v>
          </cell>
          <cell r="H189" t="str">
            <v>4.3.2.6</v>
          </cell>
        </row>
        <row r="190">
          <cell r="F190" t="str">
            <v>Строительство блочной однотрансформаторной подстанции в бетонной оболочке мощностью от 100 до 250 кВА вкл.</v>
          </cell>
          <cell r="H190" t="str">
            <v>4.4.1.3</v>
          </cell>
        </row>
        <row r="191">
          <cell r="F191" t="str">
            <v>Строительство блочной однотрансформаторной подстанции в бетонной оболочке мощностью от 250 до 500 кВА вкл.</v>
          </cell>
          <cell r="H191" t="str">
            <v>4.4.1.4</v>
          </cell>
        </row>
        <row r="192">
          <cell r="F192" t="str">
            <v>Строительство блочной однотрансформаторной подстанции в бетонной оболочке мощностью от 500 до 900 кВА вкл.</v>
          </cell>
          <cell r="H192" t="str">
            <v>4.4.1.5</v>
          </cell>
        </row>
        <row r="193">
          <cell r="F193" t="str">
            <v>Строительство блочной однотрансформаторной подстанции в бетонной оболочке мощностью свыше 1000 кВА</v>
          </cell>
          <cell r="H193" t="str">
            <v>4.4.1.6</v>
          </cell>
        </row>
        <row r="194">
          <cell r="F194" t="str">
            <v>Строительство блочной двухтрансформаторной подстанции в бетонной оболочке мощностью от 100 до 250 кВА вкл.</v>
          </cell>
          <cell r="H194" t="str">
            <v>4.4.2.3</v>
          </cell>
        </row>
        <row r="195">
          <cell r="F195" t="str">
            <v>Строительство блочной двухтрансформаторной подстанции в бетонной оболочке мощностью от 250 до 500 кВА вкл.</v>
          </cell>
          <cell r="H195" t="str">
            <v>4.4.2.4</v>
          </cell>
        </row>
        <row r="196">
          <cell r="F196" t="str">
            <v>Строительство блочной двухтрансформаторной подстанции в бетонной оболочке мощностью от 500 до 900 кВА вкл.</v>
          </cell>
          <cell r="H196" t="str">
            <v>4.4.2.5</v>
          </cell>
        </row>
        <row r="197">
          <cell r="F197" t="str">
            <v>Строительство блочной двухтрансформаторной подстанции в бетонной оболочке мощностью свыше 1000 кВА вкл.</v>
          </cell>
          <cell r="H197" t="str">
            <v>4.4.2.6</v>
          </cell>
        </row>
        <row r="198">
          <cell r="F198" t="str">
            <v>Другое</v>
          </cell>
          <cell r="H198">
            <v>0</v>
          </cell>
        </row>
        <row r="201">
          <cell r="F201" t="str">
            <v>Строительство распределительных трансформаторных подстанций (РТП) с уровнем напряжения до 35 кВ</v>
          </cell>
        </row>
        <row r="202">
          <cell r="F202" t="str">
            <v>Строительство двухтрансформаторной распределительной трансформатороной подстанции в оболочке из сэндвич-панелей мощностью от 250 до 500 кВА вкл.</v>
          </cell>
          <cell r="H202" t="str">
            <v>5.1.2.4</v>
          </cell>
        </row>
        <row r="203">
          <cell r="F203" t="str">
            <v>Строительство двухтрансформаторной распределительной трансформатороной подстанции в оболочке из сэндвич-панелей мощностью от 500 до 1000 кВА вкл.</v>
          </cell>
          <cell r="H203" t="str">
            <v>5.1.2.5</v>
          </cell>
        </row>
        <row r="204">
          <cell r="F204" t="str">
            <v>Строительство двухтрансформаторной распределительной трансформатороной подстанции в оболочке из сэндвич-панелей мощностью свыше 1000 кВА</v>
          </cell>
          <cell r="H204" t="str">
            <v>5.1.2.6</v>
          </cell>
        </row>
        <row r="205">
          <cell r="F205" t="str">
            <v>Строительство двухтрансформаторной распределительной трансформатороной подстанции в бетонной оболочке мощностью от 250 до 500 кВА вкл.</v>
          </cell>
          <cell r="H205" t="str">
            <v>5.2.2.4</v>
          </cell>
        </row>
        <row r="206">
          <cell r="F206" t="str">
            <v>Строительство двухтрансформаторной распределительной трансформатороной подстанции в бетонной оболочке мощностью от 500 до 1000 кВА вкл.</v>
          </cell>
          <cell r="H206" t="str">
            <v>5.2.2.5</v>
          </cell>
        </row>
        <row r="207">
          <cell r="F207" t="str">
            <v>Строительство двухтрансформаторной распределительной трансформатороной подстанции в бетонной оболочке мощностью свыше 1000 кВА</v>
          </cell>
          <cell r="H207" t="str">
            <v>5.2.2.6</v>
          </cell>
        </row>
        <row r="208">
          <cell r="F208" t="str">
            <v>Строительство двухтрансформаторной распределительной трансформатороной подстанции в кирпичной оболочке мощностью от 250 до 500 кВА вкл.</v>
          </cell>
          <cell r="H208" t="str">
            <v>5.3.2.4</v>
          </cell>
        </row>
        <row r="209">
          <cell r="F209" t="str">
            <v>Строительство двухтрансформаторной распределительной трансформатороной подстанции в кирпичной оболочке мощностью от 500 до 1000 кВА вкл.</v>
          </cell>
          <cell r="H209" t="str">
            <v>5.3.2.5</v>
          </cell>
        </row>
        <row r="210">
          <cell r="F210" t="str">
            <v>Строительство двухтрансформаторной распределительной трансформатороной подстанции в кирпичной оболочке мощностью свыше 1000 кВА</v>
          </cell>
          <cell r="H210" t="str">
            <v>5.3.2.6</v>
          </cell>
        </row>
      </sheetData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на 21.12.18"/>
      <sheetName val="Лист2"/>
    </sheetNames>
    <sheetDataSet>
      <sheetData sheetId="0" refreshError="1"/>
      <sheetData sheetId="1" refreshError="1">
        <row r="49">
          <cell r="D49">
            <v>2691897.9544309922</v>
          </cell>
        </row>
        <row r="50">
          <cell r="D50">
            <v>2789395.1400117422</v>
          </cell>
        </row>
        <row r="51">
          <cell r="D51">
            <v>2893286.7324230918</v>
          </cell>
        </row>
        <row r="52">
          <cell r="D52">
            <v>2999613.7961397828</v>
          </cell>
        </row>
        <row r="53">
          <cell r="D53">
            <v>3114256.6384814461</v>
          </cell>
        </row>
        <row r="54">
          <cell r="D54">
            <v>3653393.4908331758</v>
          </cell>
        </row>
        <row r="62">
          <cell r="D62">
            <v>7810167.3662058031</v>
          </cell>
        </row>
        <row r="63">
          <cell r="D63">
            <v>8113983.1332265483</v>
          </cell>
        </row>
        <row r="68">
          <cell r="D68">
            <v>1376442.8086980791</v>
          </cell>
        </row>
        <row r="70">
          <cell r="D70">
            <v>19377572.475328196</v>
          </cell>
        </row>
        <row r="72">
          <cell r="D72">
            <v>2089946.5637344338</v>
          </cell>
        </row>
        <row r="73">
          <cell r="D73">
            <v>1588907.0337391258</v>
          </cell>
        </row>
        <row r="74">
          <cell r="D74">
            <v>161231.187241882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akon.belregion.ru/upload/iblock/164/38_3.pdf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kgrct.ru/upload/iblock/b54/b54594f808a989184f49199fec3f7919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publication.pravo.gov.ru/Document/View/6901201901290009" TargetMode="External"/><Relationship Id="rId7" Type="http://schemas.openxmlformats.org/officeDocument/2006/relationships/printerSettings" Target="../printerSettings/printerSettings24.bin"/><Relationship Id="rId2" Type="http://schemas.openxmlformats.org/officeDocument/2006/relationships/hyperlink" Target="http://publication.pravo.gov.ru/Document/View/6901201812280007" TargetMode="External"/><Relationship Id="rId1" Type="http://schemas.openxmlformats.org/officeDocument/2006/relationships/hyperlink" Target="http://publication.pravo.gov.ru/Document/View/6901201812280020" TargetMode="External"/><Relationship Id="rId6" Type="http://schemas.openxmlformats.org/officeDocument/2006/relationships/hyperlink" Target="http://publication.pravo.gov.ru/Document/View/6901201905170001" TargetMode="External"/><Relationship Id="rId5" Type="http://schemas.openxmlformats.org/officeDocument/2006/relationships/hyperlink" Target="http://publication.pravo.gov.ru/Document/View/6901201904110002" TargetMode="External"/><Relationship Id="rId4" Type="http://schemas.openxmlformats.org/officeDocument/2006/relationships/hyperlink" Target="http://publication.pravo.gov.ru/Document/View/6901201903060004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http://www.yarregion.ru/depts/dtert/DocLib14/%D0%BF%D1%80%D0%B8%D0%BA%D0%B0%D0%B7%20%E2%84%96%2030-%D0%B2%D0%B8%20%D0%BE%D1%82%2023.04.2019.pdf" TargetMode="External"/><Relationship Id="rId1" Type="http://schemas.openxmlformats.org/officeDocument/2006/relationships/hyperlink" Target="http://www.yarregion.ru/depts/dtert/DocLib14/%D0%BF%D1%80%D0%B8%D0%BA%D0%B0%D0%B7%20%E2%84%96%20469-%D1%81%D1%82%D1%81%20%D0%BE%D1%82%2028.12.20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tion.pravo.gov.ru/Document/View/3201201812270116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hyperlink" Target="http://tarif32.ru/files/orders/power/2019/8_1.pdf" TargetMode="External"/><Relationship Id="rId5" Type="http://schemas.openxmlformats.org/officeDocument/2006/relationships/hyperlink" Target="http://publication.pravo.gov.ru/Document/View/3201201812280029" TargetMode="External"/><Relationship Id="rId4" Type="http://schemas.openxmlformats.org/officeDocument/2006/relationships/hyperlink" Target="http://tarif32.ru/files/orders/tp/2019/4_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http://pravo.govvrn.ru/?q=node/15233" TargetMode="External"/><Relationship Id="rId7" Type="http://schemas.openxmlformats.org/officeDocument/2006/relationships/hyperlink" Target="http://pravo.govvrn.ru/?q=node/16729" TargetMode="Externa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hyperlink" Target="http://pravo.govvrn.ru/?q=node/16605" TargetMode="External"/><Relationship Id="rId5" Type="http://schemas.openxmlformats.org/officeDocument/2006/relationships/hyperlink" Target="http://pravo.govvrn.ru/?q=node/16366" TargetMode="External"/><Relationship Id="rId4" Type="http://schemas.openxmlformats.org/officeDocument/2006/relationships/hyperlink" Target="http://pravo.govvrn.ru/sites/default/files/doctarif5-1-13022019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pravo.adm44.ru/docsp/17/4521-doc.pdf" TargetMode="Externa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pravo.adm44.ru/docsp/18/4663-doc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tarifkursk.ru/attachments/article/5365/107.pdf" TargetMode="External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hyperlink" Target="http://tarifkursk.ru/attachments/article/6322/3.pdf" TargetMode="External"/><Relationship Id="rId5" Type="http://schemas.openxmlformats.org/officeDocument/2006/relationships/hyperlink" Target="http://tarifkursk.ru/attachments/article/6181/75.pdf" TargetMode="External"/><Relationship Id="rId4" Type="http://schemas.openxmlformats.org/officeDocument/2006/relationships/hyperlink" Target="http://tarifkursk.ru/attachments/article/6321/2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hyperlink" Target="http://energy48.ru/usr/all/resolution/2013/49/6.doc" TargetMode="External"/><Relationship Id="rId7" Type="http://schemas.openxmlformats.org/officeDocument/2006/relationships/hyperlink" Target="http://energy48.ru/usr/all/resolution/2019/11/11_1.pdf" TargetMode="Externa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hyperlink" Target="http://energy48.ru/usr/all/resolution/2019/5/05_1.pdf" TargetMode="External"/><Relationship Id="rId5" Type="http://schemas.openxmlformats.org/officeDocument/2006/relationships/hyperlink" Target="http://energy48.ru/usr/all/resolution/2019/5/05_2.pdf" TargetMode="External"/><Relationship Id="rId4" Type="http://schemas.openxmlformats.org/officeDocument/2006/relationships/hyperlink" Target="http://energy48.ru/usr/all/resolution/2018/55/55_7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orel-region.ru/index.php?head=6&amp;part=73&amp;unit=9&amp;op=8&amp;in=10" TargetMode="Externa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1.bin"/><Relationship Id="rId5" Type="http://schemas.openxmlformats.org/officeDocument/2006/relationships/hyperlink" Target="https://orel-region.ru/sendfile.php?id=27237" TargetMode="External"/><Relationship Id="rId4" Type="http://schemas.openxmlformats.org/officeDocument/2006/relationships/hyperlink" Target="https://orel-region.ru/sendfile.php?id=26149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rek.admin-smolensk.ru/files/376/post_2019_0036.pdf" TargetMode="External"/><Relationship Id="rId3" Type="http://schemas.openxmlformats.org/officeDocument/2006/relationships/hyperlink" Target="http://rek.admin-smolensk.ru/deiatelnost/postanovleniya-departamenta-arhiv/" TargetMode="External"/><Relationship Id="rId7" Type="http://schemas.openxmlformats.org/officeDocument/2006/relationships/hyperlink" Target="http://rek.admin-smolensk.ru/files/376/post_2019_0033.pdf" TargetMode="External"/><Relationship Id="rId2" Type="http://schemas.openxmlformats.org/officeDocument/2006/relationships/hyperlink" Target="http://rek.admin-smolensk.ru/files/376/post_2019_0002.pdf" TargetMode="External"/><Relationship Id="rId1" Type="http://schemas.openxmlformats.org/officeDocument/2006/relationships/hyperlink" Target="http://rek.admin-smolensk.ru/files/362/post_2018_0358.pdf" TargetMode="External"/><Relationship Id="rId6" Type="http://schemas.openxmlformats.org/officeDocument/2006/relationships/hyperlink" Target="http://rek.admin-smolensk.ru/files/376/post_2019_0017.pdf" TargetMode="External"/><Relationship Id="rId11" Type="http://schemas.openxmlformats.org/officeDocument/2006/relationships/printerSettings" Target="../printerSettings/printerSettings22.bin"/><Relationship Id="rId5" Type="http://schemas.openxmlformats.org/officeDocument/2006/relationships/hyperlink" Target="http://rek.admin-smolensk.ru/files/376/post_2019_0014.pdf" TargetMode="External"/><Relationship Id="rId10" Type="http://schemas.openxmlformats.org/officeDocument/2006/relationships/hyperlink" Target="http://rek.admin-smolensk.ru/files/376/post_2019_0044.pdf" TargetMode="External"/><Relationship Id="rId4" Type="http://schemas.openxmlformats.org/officeDocument/2006/relationships/hyperlink" Target="http://rek.admin-smolensk.ru/files/352/post_2017_0036.pdf" TargetMode="External"/><Relationship Id="rId9" Type="http://schemas.openxmlformats.org/officeDocument/2006/relationships/hyperlink" Target="&#1052;&#1056;&#1057;&#1050;%20&#1062;&#1077;&#1085;&#1090;&#1088;&#1072;%20&#1058;&#1052;%20&#1058;&#1055;%202019%20(&#1080;&#1079;&#1084;.15)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t.tambov.gov.ru/files/npa/electro/2019/032-E.pdf" TargetMode="External"/><Relationship Id="rId2" Type="http://schemas.openxmlformats.org/officeDocument/2006/relationships/hyperlink" Target="http://www.kt.tambov.gov.ru/files/npa/electro/2019/009-E.pdf" TargetMode="External"/><Relationship Id="rId1" Type="http://schemas.openxmlformats.org/officeDocument/2006/relationships/hyperlink" Target="http://www.kt.tambov.gov.ru/files/npa/electro/2018/192-E.pdf" TargetMode="External"/><Relationship Id="rId6" Type="http://schemas.openxmlformats.org/officeDocument/2006/relationships/printerSettings" Target="../printerSettings/printerSettings23.bin"/><Relationship Id="rId5" Type="http://schemas.openxmlformats.org/officeDocument/2006/relationships/hyperlink" Target="http://publication.pravo.gov.ru/Document/View/6801201910300006" TargetMode="External"/><Relationship Id="rId4" Type="http://schemas.openxmlformats.org/officeDocument/2006/relationships/hyperlink" Target="https://kt.tmbreg.ru/files/npa/electro/2019/049-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150"/>
  <sheetViews>
    <sheetView view="pageBreakPreview" zoomScale="90" zoomScaleNormal="100" zoomScaleSheetLayoutView="90" workbookViewId="0">
      <selection activeCell="A13" sqref="A13:A14"/>
    </sheetView>
  </sheetViews>
  <sheetFormatPr defaultRowHeight="15" x14ac:dyDescent="0.25"/>
  <cols>
    <col min="1" max="1" width="41.42578125" style="2" customWidth="1"/>
    <col min="2" max="2" width="61.85546875" style="1" customWidth="1"/>
    <col min="3" max="3" width="21.28515625" style="2" customWidth="1"/>
    <col min="4" max="4" width="15.42578125" style="2" customWidth="1"/>
    <col min="5" max="6" width="9.28515625" style="2" bestFit="1" customWidth="1"/>
    <col min="7" max="7" width="12" style="2" bestFit="1" customWidth="1"/>
    <col min="8" max="8" width="18.28515625" style="2" customWidth="1"/>
    <col min="9" max="9" width="11" style="173" bestFit="1" customWidth="1"/>
    <col min="10" max="10" width="11" style="2" bestFit="1" customWidth="1"/>
    <col min="11" max="16384" width="9.140625" style="2"/>
  </cols>
  <sheetData>
    <row r="1" spans="1:10" ht="18.75" x14ac:dyDescent="0.3">
      <c r="A1" s="3" t="s">
        <v>19</v>
      </c>
      <c r="H1" s="6"/>
    </row>
    <row r="2" spans="1:10" ht="20.25" customHeight="1" x14ac:dyDescent="0.25">
      <c r="C2" s="7"/>
      <c r="D2" s="7"/>
      <c r="E2" s="7"/>
      <c r="F2" s="7"/>
      <c r="G2" s="7"/>
      <c r="H2" s="6"/>
    </row>
    <row r="3" spans="1:10" ht="15.75" thickBot="1" x14ac:dyDescent="0.3">
      <c r="B3" s="8"/>
      <c r="C3" s="9"/>
      <c r="D3" s="9"/>
      <c r="E3" s="9"/>
      <c r="F3" s="9"/>
      <c r="G3" s="411" t="s">
        <v>11</v>
      </c>
      <c r="H3" s="411"/>
    </row>
    <row r="4" spans="1:10" ht="15" customHeight="1" x14ac:dyDescent="0.25">
      <c r="A4" s="412" t="s">
        <v>9</v>
      </c>
      <c r="B4" s="414" t="s">
        <v>0</v>
      </c>
      <c r="C4" s="414"/>
      <c r="D4" s="414" t="s">
        <v>10</v>
      </c>
      <c r="E4" s="414" t="s">
        <v>1</v>
      </c>
      <c r="F4" s="414"/>
      <c r="G4" s="414"/>
      <c r="H4" s="416" t="s">
        <v>17</v>
      </c>
    </row>
    <row r="5" spans="1:10" ht="57" x14ac:dyDescent="0.25">
      <c r="A5" s="413"/>
      <c r="B5" s="230" t="s">
        <v>2</v>
      </c>
      <c r="C5" s="230" t="s">
        <v>3</v>
      </c>
      <c r="D5" s="415"/>
      <c r="E5" s="230" t="s">
        <v>4</v>
      </c>
      <c r="F5" s="230" t="s">
        <v>5</v>
      </c>
      <c r="G5" s="252" t="s">
        <v>6</v>
      </c>
      <c r="H5" s="417"/>
    </row>
    <row r="6" spans="1:10" x14ac:dyDescent="0.25">
      <c r="A6" s="234">
        <v>1</v>
      </c>
      <c r="B6" s="230">
        <v>2</v>
      </c>
      <c r="C6" s="230">
        <v>3</v>
      </c>
      <c r="D6" s="230">
        <f>C6+1</f>
        <v>4</v>
      </c>
      <c r="E6" s="230">
        <f t="shared" ref="E6:H6" si="0">D6+1</f>
        <v>5</v>
      </c>
      <c r="F6" s="230">
        <f t="shared" si="0"/>
        <v>6</v>
      </c>
      <c r="G6" s="252">
        <f t="shared" si="0"/>
        <v>7</v>
      </c>
      <c r="H6" s="10">
        <f t="shared" si="0"/>
        <v>8</v>
      </c>
    </row>
    <row r="7" spans="1:10" ht="30" customHeight="1" x14ac:dyDescent="0.25">
      <c r="A7" s="418" t="s">
        <v>544</v>
      </c>
      <c r="B7" s="419"/>
      <c r="C7" s="419"/>
      <c r="D7" s="419"/>
      <c r="E7" s="419"/>
      <c r="F7" s="419"/>
      <c r="G7" s="419"/>
      <c r="H7" s="420"/>
    </row>
    <row r="8" spans="1:10" ht="28.5" customHeight="1" x14ac:dyDescent="0.25">
      <c r="A8" s="421" t="s">
        <v>689</v>
      </c>
      <c r="B8" s="54" t="s">
        <v>14</v>
      </c>
      <c r="C8" s="231" t="s">
        <v>27</v>
      </c>
      <c r="D8" s="231" t="s">
        <v>24</v>
      </c>
      <c r="E8" s="4"/>
      <c r="F8" s="4"/>
      <c r="G8" s="51">
        <f>550/1.2</f>
        <v>458.33333333333337</v>
      </c>
      <c r="H8" s="259"/>
      <c r="J8" s="176"/>
    </row>
    <row r="9" spans="1:10" ht="15" hidden="1" customHeight="1" x14ac:dyDescent="0.25">
      <c r="A9" s="422"/>
      <c r="B9" s="54" t="s">
        <v>15</v>
      </c>
      <c r="C9" s="5"/>
      <c r="D9" s="5"/>
      <c r="E9" s="5"/>
      <c r="F9" s="5"/>
      <c r="G9" s="5"/>
      <c r="H9" s="12"/>
    </row>
    <row r="10" spans="1:10" ht="15" hidden="1" customHeight="1" x14ac:dyDescent="0.25">
      <c r="A10" s="422"/>
      <c r="B10" s="54" t="s">
        <v>16</v>
      </c>
      <c r="C10" s="5"/>
      <c r="D10" s="5"/>
      <c r="E10" s="5"/>
      <c r="F10" s="5"/>
      <c r="G10" s="5"/>
      <c r="H10" s="12"/>
    </row>
    <row r="11" spans="1:10" ht="22.5" customHeight="1" x14ac:dyDescent="0.25">
      <c r="A11" s="422"/>
      <c r="B11" s="407" t="s">
        <v>60</v>
      </c>
      <c r="C11" s="407"/>
      <c r="D11" s="407"/>
      <c r="E11" s="407"/>
      <c r="F11" s="407"/>
      <c r="G11" s="407"/>
      <c r="H11" s="408"/>
    </row>
    <row r="12" spans="1:10" ht="22.5" customHeight="1" x14ac:dyDescent="0.25">
      <c r="A12" s="422"/>
      <c r="B12" s="409" t="s">
        <v>91</v>
      </c>
      <c r="C12" s="409"/>
      <c r="D12" s="409"/>
      <c r="E12" s="409"/>
      <c r="F12" s="409"/>
      <c r="G12" s="409"/>
      <c r="H12" s="410"/>
    </row>
    <row r="13" spans="1:10" ht="69.75" customHeight="1" x14ac:dyDescent="0.25">
      <c r="A13" s="422" t="s">
        <v>690</v>
      </c>
      <c r="B13" s="403" t="s">
        <v>28</v>
      </c>
      <c r="C13" s="403"/>
      <c r="D13" s="403"/>
      <c r="E13" s="403"/>
      <c r="F13" s="403"/>
      <c r="G13" s="403"/>
      <c r="H13" s="404"/>
    </row>
    <row r="14" spans="1:10" ht="30" x14ac:dyDescent="0.25">
      <c r="A14" s="422"/>
      <c r="B14" s="212" t="s">
        <v>545</v>
      </c>
      <c r="C14" s="400" t="s">
        <v>76</v>
      </c>
      <c r="D14" s="402" t="s">
        <v>546</v>
      </c>
      <c r="E14" s="179"/>
      <c r="F14" s="179"/>
      <c r="G14" s="100"/>
      <c r="H14" s="120">
        <v>173.56</v>
      </c>
    </row>
    <row r="15" spans="1:10" ht="19.5" customHeight="1" x14ac:dyDescent="0.25">
      <c r="A15" s="228"/>
      <c r="B15" s="212" t="s">
        <v>547</v>
      </c>
      <c r="C15" s="400"/>
      <c r="D15" s="402"/>
      <c r="E15" s="179"/>
      <c r="F15" s="179"/>
      <c r="G15" s="100"/>
      <c r="H15" s="120">
        <v>138.86000000000001</v>
      </c>
    </row>
    <row r="16" spans="1:10" ht="33" customHeight="1" x14ac:dyDescent="0.25">
      <c r="A16" s="228"/>
      <c r="B16" s="58" t="s">
        <v>20</v>
      </c>
      <c r="C16" s="397" t="s">
        <v>548</v>
      </c>
      <c r="D16" s="405" t="s">
        <v>7</v>
      </c>
      <c r="E16" s="179"/>
      <c r="F16" s="179"/>
      <c r="G16" s="100"/>
      <c r="H16" s="120"/>
    </row>
    <row r="17" spans="1:8" ht="20.25" customHeight="1" x14ac:dyDescent="0.25">
      <c r="A17" s="228"/>
      <c r="B17" s="91" t="s">
        <v>549</v>
      </c>
      <c r="C17" s="398"/>
      <c r="D17" s="406"/>
      <c r="E17" s="179"/>
      <c r="F17" s="179"/>
      <c r="G17" s="100"/>
      <c r="H17" s="120"/>
    </row>
    <row r="18" spans="1:8" x14ac:dyDescent="0.25">
      <c r="A18" s="228"/>
      <c r="B18" s="99" t="s">
        <v>21</v>
      </c>
      <c r="C18" s="398"/>
      <c r="D18" s="406"/>
      <c r="E18" s="179"/>
      <c r="F18" s="179"/>
      <c r="G18" s="100"/>
      <c r="H18" s="120">
        <v>16522</v>
      </c>
    </row>
    <row r="19" spans="1:8" ht="20.25" customHeight="1" x14ac:dyDescent="0.25">
      <c r="A19" s="228"/>
      <c r="B19" s="91" t="s">
        <v>550</v>
      </c>
      <c r="C19" s="398"/>
      <c r="D19" s="406"/>
      <c r="E19" s="179"/>
      <c r="F19" s="179"/>
      <c r="G19" s="100"/>
      <c r="H19" s="120"/>
    </row>
    <row r="20" spans="1:8" x14ac:dyDescent="0.25">
      <c r="A20" s="228"/>
      <c r="B20" s="89" t="s">
        <v>551</v>
      </c>
      <c r="C20" s="398"/>
      <c r="D20" s="406"/>
      <c r="E20" s="179"/>
      <c r="F20" s="179"/>
      <c r="G20" s="100"/>
      <c r="H20" s="120"/>
    </row>
    <row r="21" spans="1:8" x14ac:dyDescent="0.25">
      <c r="A21" s="228"/>
      <c r="B21" s="99" t="s">
        <v>21</v>
      </c>
      <c r="C21" s="398"/>
      <c r="D21" s="406"/>
      <c r="E21" s="179"/>
      <c r="F21" s="179"/>
      <c r="G21" s="100"/>
      <c r="H21" s="120">
        <v>3545</v>
      </c>
    </row>
    <row r="22" spans="1:8" x14ac:dyDescent="0.25">
      <c r="A22" s="228"/>
      <c r="B22" s="89" t="s">
        <v>552</v>
      </c>
      <c r="C22" s="398"/>
      <c r="D22" s="406"/>
      <c r="E22" s="179"/>
      <c r="F22" s="179"/>
      <c r="G22" s="100"/>
      <c r="H22" s="120"/>
    </row>
    <row r="23" spans="1:8" x14ac:dyDescent="0.25">
      <c r="A23" s="228"/>
      <c r="B23" s="99" t="s">
        <v>21</v>
      </c>
      <c r="C23" s="398"/>
      <c r="D23" s="406"/>
      <c r="E23" s="179"/>
      <c r="F23" s="179"/>
      <c r="G23" s="100"/>
      <c r="H23" s="120">
        <v>9207</v>
      </c>
    </row>
    <row r="24" spans="1:8" x14ac:dyDescent="0.25">
      <c r="A24" s="228"/>
      <c r="B24" s="89" t="s">
        <v>553</v>
      </c>
      <c r="C24" s="398"/>
      <c r="D24" s="406"/>
      <c r="E24" s="179"/>
      <c r="F24" s="179"/>
      <c r="G24" s="100"/>
      <c r="H24" s="120"/>
    </row>
    <row r="25" spans="1:8" x14ac:dyDescent="0.25">
      <c r="A25" s="228"/>
      <c r="B25" s="99" t="s">
        <v>21</v>
      </c>
      <c r="C25" s="398"/>
      <c r="D25" s="406"/>
      <c r="E25" s="179"/>
      <c r="F25" s="179"/>
      <c r="G25" s="100"/>
      <c r="H25" s="120">
        <v>23233</v>
      </c>
    </row>
    <row r="26" spans="1:8" x14ac:dyDescent="0.25">
      <c r="A26" s="228"/>
      <c r="B26" s="91" t="s">
        <v>554</v>
      </c>
      <c r="C26" s="398"/>
      <c r="D26" s="406"/>
      <c r="E26" s="179"/>
      <c r="F26" s="179"/>
      <c r="G26" s="100"/>
      <c r="H26" s="120"/>
    </row>
    <row r="27" spans="1:8" x14ac:dyDescent="0.25">
      <c r="A27" s="228"/>
      <c r="B27" s="89" t="s">
        <v>539</v>
      </c>
      <c r="C27" s="398"/>
      <c r="D27" s="406"/>
      <c r="E27" s="179"/>
      <c r="F27" s="179"/>
      <c r="G27" s="100"/>
      <c r="H27" s="120"/>
    </row>
    <row r="28" spans="1:8" x14ac:dyDescent="0.25">
      <c r="A28" s="228"/>
      <c r="B28" s="99" t="s">
        <v>21</v>
      </c>
      <c r="C28" s="398"/>
      <c r="D28" s="406"/>
      <c r="E28" s="179"/>
      <c r="F28" s="179"/>
      <c r="G28" s="100"/>
      <c r="H28" s="120">
        <v>1353</v>
      </c>
    </row>
    <row r="29" spans="1:8" ht="57" x14ac:dyDescent="0.25">
      <c r="A29" s="228"/>
      <c r="B29" s="91" t="s">
        <v>557</v>
      </c>
      <c r="C29" s="400" t="s">
        <v>558</v>
      </c>
      <c r="D29" s="402" t="s">
        <v>7</v>
      </c>
      <c r="E29" s="179"/>
      <c r="F29" s="179"/>
      <c r="G29" s="100"/>
      <c r="H29" s="120"/>
    </row>
    <row r="30" spans="1:8" ht="21.75" customHeight="1" x14ac:dyDescent="0.25">
      <c r="A30" s="228"/>
      <c r="B30" s="89" t="s">
        <v>559</v>
      </c>
      <c r="C30" s="400"/>
      <c r="D30" s="402"/>
      <c r="E30" s="179"/>
      <c r="F30" s="179"/>
      <c r="G30" s="100"/>
      <c r="H30" s="120"/>
    </row>
    <row r="31" spans="1:8" x14ac:dyDescent="0.25">
      <c r="A31" s="228"/>
      <c r="B31" s="106" t="s">
        <v>560</v>
      </c>
      <c r="C31" s="400"/>
      <c r="D31" s="402"/>
      <c r="E31" s="179"/>
      <c r="F31" s="179"/>
      <c r="G31" s="100"/>
      <c r="H31" s="123"/>
    </row>
    <row r="32" spans="1:8" x14ac:dyDescent="0.25">
      <c r="A32" s="228"/>
      <c r="B32" s="99" t="s">
        <v>21</v>
      </c>
      <c r="C32" s="400"/>
      <c r="D32" s="402"/>
      <c r="E32" s="179"/>
      <c r="F32" s="179"/>
      <c r="G32" s="100"/>
      <c r="H32" s="120">
        <v>15788</v>
      </c>
    </row>
    <row r="33" spans="1:8" ht="30" x14ac:dyDescent="0.25">
      <c r="A33" s="228"/>
      <c r="B33" s="106" t="s">
        <v>561</v>
      </c>
      <c r="C33" s="400"/>
      <c r="D33" s="402"/>
      <c r="E33" s="179"/>
      <c r="F33" s="179"/>
      <c r="G33" s="100"/>
      <c r="H33" s="120"/>
    </row>
    <row r="34" spans="1:8" x14ac:dyDescent="0.25">
      <c r="A34" s="228"/>
      <c r="B34" s="99" t="s">
        <v>21</v>
      </c>
      <c r="C34" s="400"/>
      <c r="D34" s="402"/>
      <c r="E34" s="179"/>
      <c r="F34" s="179"/>
      <c r="G34" s="100"/>
      <c r="H34" s="120">
        <v>10907</v>
      </c>
    </row>
    <row r="35" spans="1:8" ht="30" x14ac:dyDescent="0.25">
      <c r="A35" s="228"/>
      <c r="B35" s="106" t="s">
        <v>562</v>
      </c>
      <c r="C35" s="400"/>
      <c r="D35" s="402"/>
      <c r="E35" s="179"/>
      <c r="F35" s="179"/>
      <c r="G35" s="100"/>
      <c r="H35" s="120"/>
    </row>
    <row r="36" spans="1:8" x14ac:dyDescent="0.25">
      <c r="A36" s="228"/>
      <c r="B36" s="99" t="s">
        <v>21</v>
      </c>
      <c r="C36" s="400"/>
      <c r="D36" s="402"/>
      <c r="E36" s="179"/>
      <c r="F36" s="179"/>
      <c r="G36" s="100"/>
      <c r="H36" s="120">
        <v>8420</v>
      </c>
    </row>
    <row r="37" spans="1:8" ht="30" x14ac:dyDescent="0.25">
      <c r="A37" s="228"/>
      <c r="B37" s="106" t="s">
        <v>563</v>
      </c>
      <c r="C37" s="400"/>
      <c r="D37" s="402"/>
      <c r="E37" s="179"/>
      <c r="F37" s="179"/>
      <c r="G37" s="100"/>
      <c r="H37" s="120"/>
    </row>
    <row r="38" spans="1:8" x14ac:dyDescent="0.25">
      <c r="A38" s="228"/>
      <c r="B38" s="99" t="s">
        <v>21</v>
      </c>
      <c r="C38" s="400"/>
      <c r="D38" s="402"/>
      <c r="E38" s="179"/>
      <c r="F38" s="179"/>
      <c r="G38" s="100"/>
      <c r="H38" s="120">
        <v>6150</v>
      </c>
    </row>
    <row r="39" spans="1:8" ht="30" x14ac:dyDescent="0.25">
      <c r="A39" s="228"/>
      <c r="B39" s="106" t="s">
        <v>564</v>
      </c>
      <c r="C39" s="400"/>
      <c r="D39" s="402"/>
      <c r="E39" s="179"/>
      <c r="F39" s="179"/>
      <c r="G39" s="100"/>
      <c r="H39" s="120"/>
    </row>
    <row r="40" spans="1:8" x14ac:dyDescent="0.25">
      <c r="A40" s="228"/>
      <c r="B40" s="99" t="s">
        <v>21</v>
      </c>
      <c r="C40" s="400"/>
      <c r="D40" s="402"/>
      <c r="E40" s="179"/>
      <c r="F40" s="179"/>
      <c r="G40" s="100"/>
      <c r="H40" s="120">
        <v>4370</v>
      </c>
    </row>
    <row r="41" spans="1:8" ht="30" x14ac:dyDescent="0.25">
      <c r="A41" s="228"/>
      <c r="B41" s="106" t="s">
        <v>565</v>
      </c>
      <c r="C41" s="400"/>
      <c r="D41" s="402"/>
      <c r="E41" s="179"/>
      <c r="F41" s="179"/>
      <c r="G41" s="100"/>
      <c r="H41" s="120"/>
    </row>
    <row r="42" spans="1:8" x14ac:dyDescent="0.25">
      <c r="A42" s="228"/>
      <c r="B42" s="99" t="s">
        <v>21</v>
      </c>
      <c r="C42" s="400"/>
      <c r="D42" s="402"/>
      <c r="E42" s="179"/>
      <c r="F42" s="179"/>
      <c r="G42" s="100"/>
      <c r="H42" s="120">
        <v>4531</v>
      </c>
    </row>
    <row r="43" spans="1:8" ht="30" x14ac:dyDescent="0.25">
      <c r="A43" s="228"/>
      <c r="B43" s="106" t="s">
        <v>566</v>
      </c>
      <c r="C43" s="400"/>
      <c r="D43" s="402"/>
      <c r="E43" s="179"/>
      <c r="F43" s="179"/>
      <c r="G43" s="100"/>
      <c r="H43" s="120"/>
    </row>
    <row r="44" spans="1:8" x14ac:dyDescent="0.25">
      <c r="A44" s="228"/>
      <c r="B44" s="99" t="s">
        <v>21</v>
      </c>
      <c r="C44" s="400"/>
      <c r="D44" s="402"/>
      <c r="E44" s="179"/>
      <c r="F44" s="179"/>
      <c r="G44" s="100"/>
      <c r="H44" s="120">
        <v>4312</v>
      </c>
    </row>
    <row r="45" spans="1:8" ht="30" x14ac:dyDescent="0.25">
      <c r="A45" s="228"/>
      <c r="B45" s="106" t="s">
        <v>567</v>
      </c>
      <c r="C45" s="400"/>
      <c r="D45" s="402"/>
      <c r="E45" s="179"/>
      <c r="F45" s="179"/>
      <c r="G45" s="100"/>
      <c r="H45" s="120"/>
    </row>
    <row r="46" spans="1:8" x14ac:dyDescent="0.25">
      <c r="A46" s="228"/>
      <c r="B46" s="99" t="s">
        <v>21</v>
      </c>
      <c r="C46" s="400"/>
      <c r="D46" s="402"/>
      <c r="E46" s="179"/>
      <c r="F46" s="179"/>
      <c r="G46" s="100"/>
      <c r="H46" s="120">
        <v>6290</v>
      </c>
    </row>
    <row r="47" spans="1:8" ht="25.5" customHeight="1" x14ac:dyDescent="0.25">
      <c r="A47" s="228"/>
      <c r="B47" s="89" t="s">
        <v>568</v>
      </c>
      <c r="C47" s="400"/>
      <c r="D47" s="402"/>
      <c r="E47" s="179"/>
      <c r="F47" s="179"/>
      <c r="G47" s="100"/>
      <c r="H47" s="120"/>
    </row>
    <row r="48" spans="1:8" ht="30" x14ac:dyDescent="0.25">
      <c r="A48" s="228"/>
      <c r="B48" s="106" t="s">
        <v>569</v>
      </c>
      <c r="C48" s="400"/>
      <c r="D48" s="402"/>
      <c r="E48" s="179"/>
      <c r="F48" s="179"/>
      <c r="G48" s="100"/>
      <c r="H48" s="123"/>
    </row>
    <row r="49" spans="1:8" x14ac:dyDescent="0.25">
      <c r="A49" s="228"/>
      <c r="B49" s="99" t="s">
        <v>21</v>
      </c>
      <c r="C49" s="400"/>
      <c r="D49" s="402"/>
      <c r="E49" s="179"/>
      <c r="F49" s="179"/>
      <c r="G49" s="100"/>
      <c r="H49" s="120">
        <v>38227</v>
      </c>
    </row>
    <row r="50" spans="1:8" ht="30" x14ac:dyDescent="0.25">
      <c r="A50" s="228"/>
      <c r="B50" s="106" t="s">
        <v>570</v>
      </c>
      <c r="C50" s="400"/>
      <c r="D50" s="402"/>
      <c r="E50" s="179"/>
      <c r="F50" s="179"/>
      <c r="G50" s="100"/>
      <c r="H50" s="120"/>
    </row>
    <row r="51" spans="1:8" x14ac:dyDescent="0.25">
      <c r="A51" s="228"/>
      <c r="B51" s="99" t="s">
        <v>21</v>
      </c>
      <c r="C51" s="400"/>
      <c r="D51" s="402"/>
      <c r="E51" s="179"/>
      <c r="F51" s="179"/>
      <c r="G51" s="100"/>
      <c r="H51" s="120">
        <v>14557</v>
      </c>
    </row>
    <row r="52" spans="1:8" ht="30" x14ac:dyDescent="0.25">
      <c r="A52" s="228"/>
      <c r="B52" s="106" t="s">
        <v>571</v>
      </c>
      <c r="C52" s="400"/>
      <c r="D52" s="402"/>
      <c r="E52" s="179"/>
      <c r="F52" s="179"/>
      <c r="G52" s="100"/>
      <c r="H52" s="120"/>
    </row>
    <row r="53" spans="1:8" x14ac:dyDescent="0.25">
      <c r="A53" s="228"/>
      <c r="B53" s="99" t="s">
        <v>21</v>
      </c>
      <c r="C53" s="400"/>
      <c r="D53" s="402"/>
      <c r="E53" s="179"/>
      <c r="F53" s="179"/>
      <c r="G53" s="100"/>
      <c r="H53" s="120">
        <v>8422</v>
      </c>
    </row>
    <row r="54" spans="1:8" ht="30" x14ac:dyDescent="0.25">
      <c r="A54" s="228"/>
      <c r="B54" s="106" t="s">
        <v>572</v>
      </c>
      <c r="C54" s="400"/>
      <c r="D54" s="402"/>
      <c r="E54" s="179"/>
      <c r="F54" s="179"/>
      <c r="G54" s="100"/>
      <c r="H54" s="120"/>
    </row>
    <row r="55" spans="1:8" x14ac:dyDescent="0.25">
      <c r="A55" s="228"/>
      <c r="B55" s="99" t="s">
        <v>21</v>
      </c>
      <c r="C55" s="400"/>
      <c r="D55" s="402"/>
      <c r="E55" s="179"/>
      <c r="F55" s="179"/>
      <c r="G55" s="100"/>
      <c r="H55" s="120">
        <v>11708</v>
      </c>
    </row>
    <row r="56" spans="1:8" ht="30" x14ac:dyDescent="0.25">
      <c r="A56" s="228"/>
      <c r="B56" s="106" t="s">
        <v>573</v>
      </c>
      <c r="C56" s="400"/>
      <c r="D56" s="402"/>
      <c r="E56" s="179"/>
      <c r="F56" s="179"/>
      <c r="G56" s="100"/>
      <c r="H56" s="120"/>
    </row>
    <row r="57" spans="1:8" x14ac:dyDescent="0.25">
      <c r="A57" s="228"/>
      <c r="B57" s="99" t="s">
        <v>21</v>
      </c>
      <c r="C57" s="400"/>
      <c r="D57" s="402"/>
      <c r="E57" s="179"/>
      <c r="F57" s="179"/>
      <c r="G57" s="100"/>
      <c r="H57" s="120">
        <v>12416</v>
      </c>
    </row>
    <row r="58" spans="1:8" ht="30" x14ac:dyDescent="0.25">
      <c r="A58" s="228"/>
      <c r="B58" s="106" t="s">
        <v>574</v>
      </c>
      <c r="C58" s="400"/>
      <c r="D58" s="402"/>
      <c r="E58" s="179"/>
      <c r="F58" s="179"/>
      <c r="G58" s="100"/>
      <c r="H58" s="120"/>
    </row>
    <row r="59" spans="1:8" x14ac:dyDescent="0.25">
      <c r="A59" s="228"/>
      <c r="B59" s="99" t="s">
        <v>21</v>
      </c>
      <c r="C59" s="400"/>
      <c r="D59" s="402"/>
      <c r="E59" s="179"/>
      <c r="F59" s="179"/>
      <c r="G59" s="100"/>
      <c r="H59" s="120">
        <v>13090</v>
      </c>
    </row>
    <row r="60" spans="1:8" ht="30" x14ac:dyDescent="0.25">
      <c r="A60" s="228"/>
      <c r="B60" s="106" t="s">
        <v>575</v>
      </c>
      <c r="C60" s="400"/>
      <c r="D60" s="402"/>
      <c r="E60" s="179"/>
      <c r="F60" s="179"/>
      <c r="G60" s="100"/>
      <c r="H60" s="120"/>
    </row>
    <row r="61" spans="1:8" x14ac:dyDescent="0.25">
      <c r="A61" s="228"/>
      <c r="B61" s="99" t="s">
        <v>21</v>
      </c>
      <c r="C61" s="400"/>
      <c r="D61" s="402"/>
      <c r="E61" s="179"/>
      <c r="F61" s="179"/>
      <c r="G61" s="100"/>
      <c r="H61" s="120">
        <v>9348</v>
      </c>
    </row>
    <row r="62" spans="1:8" x14ac:dyDescent="0.25">
      <c r="A62" s="228"/>
      <c r="B62" s="91" t="s">
        <v>549</v>
      </c>
      <c r="C62" s="394" t="s">
        <v>29</v>
      </c>
      <c r="D62" s="402" t="s">
        <v>7</v>
      </c>
      <c r="E62" s="179"/>
      <c r="F62" s="179"/>
      <c r="G62" s="48"/>
      <c r="H62" s="120"/>
    </row>
    <row r="63" spans="1:8" x14ac:dyDescent="0.25">
      <c r="A63" s="228"/>
      <c r="B63" s="99" t="s">
        <v>21</v>
      </c>
      <c r="C63" s="394"/>
      <c r="D63" s="402"/>
      <c r="E63" s="179"/>
      <c r="F63" s="179"/>
      <c r="G63" s="48"/>
      <c r="H63" s="120">
        <v>9401</v>
      </c>
    </row>
    <row r="64" spans="1:8" x14ac:dyDescent="0.25">
      <c r="A64" s="228"/>
      <c r="B64" s="91" t="s">
        <v>550</v>
      </c>
      <c r="C64" s="394"/>
      <c r="D64" s="402"/>
      <c r="E64" s="179"/>
      <c r="F64" s="179"/>
      <c r="G64" s="48"/>
      <c r="H64" s="120"/>
    </row>
    <row r="65" spans="1:8" x14ac:dyDescent="0.25">
      <c r="A65" s="228"/>
      <c r="B65" s="89" t="s">
        <v>551</v>
      </c>
      <c r="C65" s="394"/>
      <c r="D65" s="402"/>
      <c r="E65" s="179"/>
      <c r="F65" s="179"/>
      <c r="G65" s="100"/>
      <c r="H65" s="120"/>
    </row>
    <row r="66" spans="1:8" x14ac:dyDescent="0.25">
      <c r="A66" s="228"/>
      <c r="B66" s="99" t="s">
        <v>21</v>
      </c>
      <c r="C66" s="394"/>
      <c r="D66" s="402"/>
      <c r="E66" s="179"/>
      <c r="F66" s="179"/>
      <c r="G66" s="100"/>
      <c r="H66" s="120">
        <v>5918</v>
      </c>
    </row>
    <row r="67" spans="1:8" x14ac:dyDescent="0.25">
      <c r="A67" s="228"/>
      <c r="B67" s="89" t="s">
        <v>552</v>
      </c>
      <c r="C67" s="394"/>
      <c r="D67" s="402"/>
      <c r="E67" s="179"/>
      <c r="F67" s="179"/>
      <c r="G67" s="100"/>
      <c r="H67" s="120"/>
    </row>
    <row r="68" spans="1:8" x14ac:dyDescent="0.25">
      <c r="A68" s="228"/>
      <c r="B68" s="99" t="s">
        <v>21</v>
      </c>
      <c r="C68" s="394"/>
      <c r="D68" s="402"/>
      <c r="E68" s="179"/>
      <c r="F68" s="179"/>
      <c r="G68" s="100"/>
      <c r="H68" s="120">
        <v>5600</v>
      </c>
    </row>
    <row r="69" spans="1:8" x14ac:dyDescent="0.25">
      <c r="A69" s="228"/>
      <c r="B69" s="89" t="s">
        <v>553</v>
      </c>
      <c r="C69" s="394"/>
      <c r="D69" s="402"/>
      <c r="E69" s="179"/>
      <c r="F69" s="179"/>
      <c r="G69" s="100"/>
      <c r="H69" s="120"/>
    </row>
    <row r="70" spans="1:8" x14ac:dyDescent="0.25">
      <c r="A70" s="228"/>
      <c r="B70" s="99" t="s">
        <v>21</v>
      </c>
      <c r="C70" s="394"/>
      <c r="D70" s="402"/>
      <c r="E70" s="179"/>
      <c r="F70" s="179"/>
      <c r="G70" s="100"/>
      <c r="H70" s="120">
        <v>7483</v>
      </c>
    </row>
    <row r="71" spans="1:8" ht="21" customHeight="1" x14ac:dyDescent="0.25">
      <c r="A71" s="228"/>
      <c r="B71" s="91" t="s">
        <v>554</v>
      </c>
      <c r="C71" s="394"/>
      <c r="D71" s="402"/>
      <c r="E71" s="179"/>
      <c r="F71" s="179"/>
      <c r="G71" s="48"/>
      <c r="H71" s="120"/>
    </row>
    <row r="72" spans="1:8" x14ac:dyDescent="0.25">
      <c r="A72" s="228"/>
      <c r="B72" s="89" t="s">
        <v>539</v>
      </c>
      <c r="C72" s="394"/>
      <c r="D72" s="402"/>
      <c r="E72" s="179"/>
      <c r="F72" s="179"/>
      <c r="G72" s="48"/>
      <c r="H72" s="120"/>
    </row>
    <row r="73" spans="1:8" x14ac:dyDescent="0.25">
      <c r="A73" s="228"/>
      <c r="B73" s="99" t="s">
        <v>21</v>
      </c>
      <c r="C73" s="394"/>
      <c r="D73" s="402"/>
      <c r="E73" s="179"/>
      <c r="F73" s="179"/>
      <c r="G73" s="48"/>
      <c r="H73" s="120">
        <v>1353</v>
      </c>
    </row>
    <row r="74" spans="1:8" x14ac:dyDescent="0.25">
      <c r="A74" s="228"/>
      <c r="B74" s="89" t="s">
        <v>555</v>
      </c>
      <c r="C74" s="394"/>
      <c r="D74" s="402"/>
      <c r="E74" s="179"/>
      <c r="F74" s="179"/>
      <c r="G74" s="48"/>
      <c r="H74" s="120"/>
    </row>
    <row r="75" spans="1:8" x14ac:dyDescent="0.25">
      <c r="A75" s="228"/>
      <c r="B75" s="99" t="s">
        <v>21</v>
      </c>
      <c r="C75" s="394"/>
      <c r="D75" s="402"/>
      <c r="E75" s="179"/>
      <c r="F75" s="179"/>
      <c r="G75" s="48"/>
      <c r="H75" s="120">
        <v>7506</v>
      </c>
    </row>
    <row r="76" spans="1:8" x14ac:dyDescent="0.25">
      <c r="A76" s="228"/>
      <c r="B76" s="89" t="s">
        <v>556</v>
      </c>
      <c r="C76" s="394"/>
      <c r="D76" s="402"/>
      <c r="E76" s="179"/>
      <c r="F76" s="179"/>
      <c r="G76" s="48"/>
      <c r="H76" s="120"/>
    </row>
    <row r="77" spans="1:8" x14ac:dyDescent="0.25">
      <c r="A77" s="228"/>
      <c r="B77" s="99" t="s">
        <v>21</v>
      </c>
      <c r="C77" s="394"/>
      <c r="D77" s="402"/>
      <c r="E77" s="179"/>
      <c r="F77" s="179"/>
      <c r="G77" s="48"/>
      <c r="H77" s="120">
        <v>9870</v>
      </c>
    </row>
    <row r="78" spans="1:8" ht="22.5" customHeight="1" x14ac:dyDescent="0.25">
      <c r="A78" s="228"/>
      <c r="B78" s="407" t="s">
        <v>74</v>
      </c>
      <c r="C78" s="407"/>
      <c r="D78" s="407"/>
      <c r="E78" s="407"/>
      <c r="F78" s="407"/>
      <c r="G78" s="407"/>
      <c r="H78" s="408"/>
    </row>
    <row r="79" spans="1:8" ht="28.5" customHeight="1" x14ac:dyDescent="0.25">
      <c r="A79" s="228"/>
      <c r="B79" s="409" t="s">
        <v>581</v>
      </c>
      <c r="C79" s="409"/>
      <c r="D79" s="409"/>
      <c r="E79" s="409"/>
      <c r="F79" s="409"/>
      <c r="G79" s="409"/>
      <c r="H79" s="410"/>
    </row>
    <row r="80" spans="1:8" ht="66.75" customHeight="1" x14ac:dyDescent="0.25">
      <c r="A80" s="228"/>
      <c r="B80" s="403" t="s">
        <v>28</v>
      </c>
      <c r="C80" s="403"/>
      <c r="D80" s="403"/>
      <c r="E80" s="403"/>
      <c r="F80" s="403"/>
      <c r="G80" s="403"/>
      <c r="H80" s="404"/>
    </row>
    <row r="81" spans="1:10" ht="57.75" x14ac:dyDescent="0.25">
      <c r="A81" s="228"/>
      <c r="B81" s="191" t="s">
        <v>26</v>
      </c>
      <c r="C81" s="400" t="s">
        <v>76</v>
      </c>
      <c r="D81" s="400" t="s">
        <v>25</v>
      </c>
      <c r="E81" s="179"/>
      <c r="F81" s="179"/>
      <c r="G81" s="179"/>
      <c r="H81" s="120">
        <v>5841</v>
      </c>
    </row>
    <row r="82" spans="1:10" x14ac:dyDescent="0.25">
      <c r="A82" s="228"/>
      <c r="B82" s="236" t="s">
        <v>576</v>
      </c>
      <c r="C82" s="400"/>
      <c r="D82" s="400"/>
      <c r="E82" s="232"/>
      <c r="F82" s="232"/>
      <c r="G82" s="249"/>
      <c r="H82" s="120"/>
    </row>
    <row r="83" spans="1:10" ht="30" x14ac:dyDescent="0.25">
      <c r="A83" s="228"/>
      <c r="B83" s="236" t="s">
        <v>22</v>
      </c>
      <c r="C83" s="400"/>
      <c r="D83" s="400"/>
      <c r="E83" s="232"/>
      <c r="F83" s="232"/>
      <c r="G83" s="249"/>
      <c r="H83" s="120">
        <v>3245</v>
      </c>
    </row>
    <row r="84" spans="1:10" ht="17.25" customHeight="1" x14ac:dyDescent="0.25">
      <c r="A84" s="228"/>
      <c r="B84" s="236" t="s">
        <v>23</v>
      </c>
      <c r="C84" s="400"/>
      <c r="D84" s="400"/>
      <c r="E84" s="232"/>
      <c r="F84" s="232"/>
      <c r="G84" s="249"/>
      <c r="H84" s="120">
        <v>2596</v>
      </c>
    </row>
    <row r="85" spans="1:10" ht="43.5" x14ac:dyDescent="0.25">
      <c r="A85" s="228"/>
      <c r="B85" s="191" t="s">
        <v>12</v>
      </c>
      <c r="C85" s="400" t="s">
        <v>548</v>
      </c>
      <c r="D85" s="397" t="s">
        <v>8</v>
      </c>
      <c r="E85" s="179"/>
      <c r="F85" s="179"/>
      <c r="G85" s="179"/>
      <c r="H85" s="120"/>
    </row>
    <row r="86" spans="1:10" x14ac:dyDescent="0.25">
      <c r="A86" s="228"/>
      <c r="B86" s="99" t="s">
        <v>63</v>
      </c>
      <c r="C86" s="400"/>
      <c r="D86" s="398"/>
      <c r="E86" s="232"/>
      <c r="F86" s="232"/>
      <c r="G86" s="249"/>
      <c r="H86" s="120" t="s">
        <v>64</v>
      </c>
    </row>
    <row r="87" spans="1:10" x14ac:dyDescent="0.25">
      <c r="A87" s="228"/>
      <c r="B87" s="99" t="s">
        <v>21</v>
      </c>
      <c r="C87" s="400"/>
      <c r="D87" s="398"/>
      <c r="E87" s="232"/>
      <c r="F87" s="232"/>
      <c r="G87" s="249"/>
      <c r="H87" s="120">
        <v>1286650</v>
      </c>
      <c r="J87" s="237"/>
    </row>
    <row r="88" spans="1:10" ht="43.5" x14ac:dyDescent="0.25">
      <c r="A88" s="228"/>
      <c r="B88" s="191" t="s">
        <v>13</v>
      </c>
      <c r="C88" s="400"/>
      <c r="D88" s="398"/>
      <c r="E88" s="179"/>
      <c r="F88" s="179"/>
      <c r="G88" s="179"/>
      <c r="H88" s="120"/>
      <c r="J88" s="237"/>
    </row>
    <row r="89" spans="1:10" x14ac:dyDescent="0.25">
      <c r="A89" s="228"/>
      <c r="B89" s="190" t="s">
        <v>551</v>
      </c>
      <c r="C89" s="400"/>
      <c r="D89" s="398"/>
      <c r="E89" s="232"/>
      <c r="F89" s="232"/>
      <c r="G89" s="249"/>
      <c r="H89" s="120"/>
      <c r="J89" s="237"/>
    </row>
    <row r="90" spans="1:10" x14ac:dyDescent="0.25">
      <c r="A90" s="228"/>
      <c r="B90" s="99" t="s">
        <v>21</v>
      </c>
      <c r="C90" s="400"/>
      <c r="D90" s="398"/>
      <c r="E90" s="232"/>
      <c r="F90" s="232"/>
      <c r="G90" s="249"/>
      <c r="H90" s="120">
        <v>2081577</v>
      </c>
      <c r="J90" s="237"/>
    </row>
    <row r="91" spans="1:10" x14ac:dyDescent="0.25">
      <c r="A91" s="228"/>
      <c r="B91" s="190" t="s">
        <v>552</v>
      </c>
      <c r="C91" s="400"/>
      <c r="D91" s="398"/>
      <c r="E91" s="232"/>
      <c r="F91" s="232"/>
      <c r="G91" s="249"/>
      <c r="H91" s="120"/>
      <c r="J91" s="237"/>
    </row>
    <row r="92" spans="1:10" x14ac:dyDescent="0.25">
      <c r="A92" s="228"/>
      <c r="B92" s="99" t="s">
        <v>21</v>
      </c>
      <c r="C92" s="400"/>
      <c r="D92" s="398"/>
      <c r="E92" s="232"/>
      <c r="F92" s="232"/>
      <c r="G92" s="249"/>
      <c r="H92" s="120">
        <v>5030912</v>
      </c>
      <c r="J92" s="237"/>
    </row>
    <row r="93" spans="1:10" x14ac:dyDescent="0.25">
      <c r="A93" s="228"/>
      <c r="B93" s="89" t="s">
        <v>553</v>
      </c>
      <c r="C93" s="400"/>
      <c r="D93" s="398"/>
      <c r="E93" s="232"/>
      <c r="F93" s="232"/>
      <c r="G93" s="249"/>
      <c r="H93" s="120"/>
      <c r="J93" s="237"/>
    </row>
    <row r="94" spans="1:10" x14ac:dyDescent="0.25">
      <c r="A94" s="228"/>
      <c r="B94" s="99" t="s">
        <v>21</v>
      </c>
      <c r="C94" s="400"/>
      <c r="D94" s="399"/>
      <c r="E94" s="232"/>
      <c r="F94" s="232"/>
      <c r="G94" s="249"/>
      <c r="H94" s="120">
        <v>6403569</v>
      </c>
      <c r="J94" s="237"/>
    </row>
    <row r="95" spans="1:10" ht="28.5" x14ac:dyDescent="0.25">
      <c r="A95" s="228"/>
      <c r="B95" s="193" t="s">
        <v>582</v>
      </c>
      <c r="C95" s="400"/>
      <c r="D95" s="400" t="s">
        <v>578</v>
      </c>
      <c r="E95" s="232"/>
      <c r="F95" s="232"/>
      <c r="G95" s="249"/>
      <c r="H95" s="120"/>
      <c r="J95" s="237"/>
    </row>
    <row r="96" spans="1:10" x14ac:dyDescent="0.25">
      <c r="A96" s="228"/>
      <c r="B96" s="89" t="s">
        <v>539</v>
      </c>
      <c r="C96" s="400"/>
      <c r="D96" s="400"/>
      <c r="E96" s="232"/>
      <c r="F96" s="232"/>
      <c r="G96" s="249"/>
      <c r="H96" s="120"/>
      <c r="J96" s="237"/>
    </row>
    <row r="97" spans="1:10" x14ac:dyDescent="0.25">
      <c r="A97" s="228"/>
      <c r="B97" s="99" t="s">
        <v>21</v>
      </c>
      <c r="C97" s="400"/>
      <c r="D97" s="400"/>
      <c r="E97" s="232"/>
      <c r="F97" s="232"/>
      <c r="G97" s="249"/>
      <c r="H97" s="120">
        <v>2502328</v>
      </c>
      <c r="J97" s="237"/>
    </row>
    <row r="98" spans="1:10" ht="36" customHeight="1" x14ac:dyDescent="0.25">
      <c r="A98" s="228"/>
      <c r="B98" s="193" t="s">
        <v>579</v>
      </c>
      <c r="C98" s="400" t="s">
        <v>558</v>
      </c>
      <c r="D98" s="402" t="s">
        <v>7</v>
      </c>
      <c r="E98" s="179"/>
      <c r="F98" s="179"/>
      <c r="G98" s="179"/>
      <c r="H98" s="120"/>
      <c r="J98" s="237"/>
    </row>
    <row r="99" spans="1:10" x14ac:dyDescent="0.25">
      <c r="A99" s="228"/>
      <c r="B99" s="89" t="s">
        <v>559</v>
      </c>
      <c r="C99" s="400"/>
      <c r="D99" s="402"/>
      <c r="E99" s="179"/>
      <c r="F99" s="179"/>
      <c r="G99" s="179"/>
      <c r="H99" s="120"/>
      <c r="J99" s="237"/>
    </row>
    <row r="100" spans="1:10" x14ac:dyDescent="0.25">
      <c r="A100" s="228"/>
      <c r="B100" s="106" t="s">
        <v>560</v>
      </c>
      <c r="C100" s="400"/>
      <c r="D100" s="402"/>
      <c r="E100" s="179"/>
      <c r="F100" s="179"/>
      <c r="G100" s="179"/>
      <c r="H100" s="123"/>
      <c r="J100" s="237"/>
    </row>
    <row r="101" spans="1:10" x14ac:dyDescent="0.25">
      <c r="A101" s="228"/>
      <c r="B101" s="99" t="s">
        <v>21</v>
      </c>
      <c r="C101" s="400"/>
      <c r="D101" s="402"/>
      <c r="E101" s="179"/>
      <c r="F101" s="179"/>
      <c r="G101" s="179"/>
      <c r="H101" s="120">
        <f>H32</f>
        <v>15788</v>
      </c>
      <c r="J101" s="237"/>
    </row>
    <row r="102" spans="1:10" ht="30" x14ac:dyDescent="0.25">
      <c r="A102" s="228"/>
      <c r="B102" s="106" t="s">
        <v>561</v>
      </c>
      <c r="C102" s="400"/>
      <c r="D102" s="402"/>
      <c r="E102" s="179"/>
      <c r="F102" s="179"/>
      <c r="G102" s="179"/>
      <c r="H102" s="120"/>
      <c r="J102" s="237"/>
    </row>
    <row r="103" spans="1:10" x14ac:dyDescent="0.25">
      <c r="A103" s="228"/>
      <c r="B103" s="99" t="s">
        <v>21</v>
      </c>
      <c r="C103" s="400"/>
      <c r="D103" s="402"/>
      <c r="E103" s="179"/>
      <c r="F103" s="179"/>
      <c r="G103" s="179"/>
      <c r="H103" s="120">
        <f>H34</f>
        <v>10907</v>
      </c>
      <c r="J103" s="237"/>
    </row>
    <row r="104" spans="1:10" ht="30" x14ac:dyDescent="0.25">
      <c r="A104" s="228"/>
      <c r="B104" s="106" t="s">
        <v>562</v>
      </c>
      <c r="C104" s="400"/>
      <c r="D104" s="402"/>
      <c r="E104" s="179"/>
      <c r="F104" s="179"/>
      <c r="G104" s="179"/>
      <c r="H104" s="120"/>
      <c r="J104" s="237"/>
    </row>
    <row r="105" spans="1:10" x14ac:dyDescent="0.25">
      <c r="A105" s="228"/>
      <c r="B105" s="99" t="s">
        <v>21</v>
      </c>
      <c r="C105" s="400"/>
      <c r="D105" s="402"/>
      <c r="E105" s="179"/>
      <c r="F105" s="179"/>
      <c r="G105" s="179"/>
      <c r="H105" s="120">
        <f>H36</f>
        <v>8420</v>
      </c>
      <c r="J105" s="237"/>
    </row>
    <row r="106" spans="1:10" ht="30" x14ac:dyDescent="0.25">
      <c r="A106" s="228"/>
      <c r="B106" s="106" t="s">
        <v>563</v>
      </c>
      <c r="C106" s="400"/>
      <c r="D106" s="402"/>
      <c r="E106" s="179"/>
      <c r="F106" s="179"/>
      <c r="G106" s="179"/>
      <c r="H106" s="120"/>
      <c r="J106" s="237"/>
    </row>
    <row r="107" spans="1:10" x14ac:dyDescent="0.25">
      <c r="A107" s="228"/>
      <c r="B107" s="99" t="s">
        <v>21</v>
      </c>
      <c r="C107" s="400"/>
      <c r="D107" s="402"/>
      <c r="E107" s="179"/>
      <c r="F107" s="179"/>
      <c r="G107" s="179"/>
      <c r="H107" s="120">
        <f>H38</f>
        <v>6150</v>
      </c>
      <c r="J107" s="237"/>
    </row>
    <row r="108" spans="1:10" ht="30" x14ac:dyDescent="0.25">
      <c r="A108" s="228"/>
      <c r="B108" s="106" t="s">
        <v>564</v>
      </c>
      <c r="C108" s="400"/>
      <c r="D108" s="402"/>
      <c r="E108" s="179"/>
      <c r="F108" s="179"/>
      <c r="G108" s="179"/>
      <c r="H108" s="120"/>
      <c r="J108" s="237"/>
    </row>
    <row r="109" spans="1:10" x14ac:dyDescent="0.25">
      <c r="A109" s="228"/>
      <c r="B109" s="99" t="s">
        <v>21</v>
      </c>
      <c r="C109" s="400"/>
      <c r="D109" s="402"/>
      <c r="E109" s="179"/>
      <c r="F109" s="179"/>
      <c r="G109" s="179"/>
      <c r="H109" s="120">
        <f>H40</f>
        <v>4370</v>
      </c>
      <c r="J109" s="237"/>
    </row>
    <row r="110" spans="1:10" ht="30" x14ac:dyDescent="0.25">
      <c r="A110" s="228"/>
      <c r="B110" s="106" t="s">
        <v>565</v>
      </c>
      <c r="C110" s="400"/>
      <c r="D110" s="402"/>
      <c r="E110" s="179"/>
      <c r="F110" s="179"/>
      <c r="G110" s="179"/>
      <c r="H110" s="120"/>
      <c r="J110" s="237"/>
    </row>
    <row r="111" spans="1:10" x14ac:dyDescent="0.25">
      <c r="A111" s="228"/>
      <c r="B111" s="99" t="s">
        <v>21</v>
      </c>
      <c r="C111" s="400"/>
      <c r="D111" s="402"/>
      <c r="E111" s="179"/>
      <c r="F111" s="179"/>
      <c r="G111" s="179"/>
      <c r="H111" s="120">
        <f>H42</f>
        <v>4531</v>
      </c>
      <c r="J111" s="237"/>
    </row>
    <row r="112" spans="1:10" ht="30" x14ac:dyDescent="0.25">
      <c r="A112" s="228"/>
      <c r="B112" s="106" t="s">
        <v>566</v>
      </c>
      <c r="C112" s="400"/>
      <c r="D112" s="402"/>
      <c r="E112" s="179"/>
      <c r="F112" s="179"/>
      <c r="G112" s="179"/>
      <c r="H112" s="120"/>
      <c r="J112" s="237"/>
    </row>
    <row r="113" spans="1:10" x14ac:dyDescent="0.25">
      <c r="A113" s="228"/>
      <c r="B113" s="99" t="s">
        <v>21</v>
      </c>
      <c r="C113" s="400"/>
      <c r="D113" s="402"/>
      <c r="E113" s="179"/>
      <c r="F113" s="179"/>
      <c r="G113" s="179"/>
      <c r="H113" s="120">
        <f>H44</f>
        <v>4312</v>
      </c>
      <c r="J113" s="237"/>
    </row>
    <row r="114" spans="1:10" ht="30" x14ac:dyDescent="0.25">
      <c r="A114" s="228"/>
      <c r="B114" s="106" t="s">
        <v>567</v>
      </c>
      <c r="C114" s="400"/>
      <c r="D114" s="402"/>
      <c r="E114" s="179"/>
      <c r="F114" s="179"/>
      <c r="G114" s="179"/>
      <c r="H114" s="120"/>
      <c r="J114" s="237"/>
    </row>
    <row r="115" spans="1:10" x14ac:dyDescent="0.25">
      <c r="A115" s="228"/>
      <c r="B115" s="99" t="s">
        <v>21</v>
      </c>
      <c r="C115" s="400"/>
      <c r="D115" s="402"/>
      <c r="E115" s="179"/>
      <c r="F115" s="179"/>
      <c r="G115" s="179"/>
      <c r="H115" s="120">
        <f>H46</f>
        <v>6290</v>
      </c>
      <c r="J115" s="237"/>
    </row>
    <row r="116" spans="1:10" x14ac:dyDescent="0.25">
      <c r="A116" s="228"/>
      <c r="B116" s="89" t="s">
        <v>568</v>
      </c>
      <c r="C116" s="400"/>
      <c r="D116" s="402"/>
      <c r="E116" s="179"/>
      <c r="F116" s="179"/>
      <c r="G116" s="179"/>
      <c r="H116" s="120"/>
      <c r="J116" s="237"/>
    </row>
    <row r="117" spans="1:10" ht="30" x14ac:dyDescent="0.25">
      <c r="A117" s="228"/>
      <c r="B117" s="106" t="s">
        <v>569</v>
      </c>
      <c r="C117" s="400"/>
      <c r="D117" s="402"/>
      <c r="E117" s="179"/>
      <c r="F117" s="179"/>
      <c r="G117" s="179"/>
      <c r="H117" s="123"/>
      <c r="J117" s="237"/>
    </row>
    <row r="118" spans="1:10" x14ac:dyDescent="0.25">
      <c r="A118" s="228"/>
      <c r="B118" s="99" t="s">
        <v>21</v>
      </c>
      <c r="C118" s="400"/>
      <c r="D118" s="402"/>
      <c r="E118" s="179"/>
      <c r="F118" s="179"/>
      <c r="G118" s="179"/>
      <c r="H118" s="120">
        <f>H49</f>
        <v>38227</v>
      </c>
      <c r="J118" s="237"/>
    </row>
    <row r="119" spans="1:10" ht="30" x14ac:dyDescent="0.25">
      <c r="A119" s="228"/>
      <c r="B119" s="106" t="s">
        <v>570</v>
      </c>
      <c r="C119" s="400"/>
      <c r="D119" s="402"/>
      <c r="E119" s="179"/>
      <c r="F119" s="179"/>
      <c r="G119" s="179"/>
      <c r="H119" s="120"/>
      <c r="J119" s="237"/>
    </row>
    <row r="120" spans="1:10" x14ac:dyDescent="0.25">
      <c r="A120" s="228"/>
      <c r="B120" s="99" t="s">
        <v>21</v>
      </c>
      <c r="C120" s="400"/>
      <c r="D120" s="402"/>
      <c r="E120" s="179"/>
      <c r="F120" s="179"/>
      <c r="G120" s="179"/>
      <c r="H120" s="120">
        <f>H51</f>
        <v>14557</v>
      </c>
      <c r="J120" s="237"/>
    </row>
    <row r="121" spans="1:10" ht="30" x14ac:dyDescent="0.25">
      <c r="A121" s="228"/>
      <c r="B121" s="106" t="s">
        <v>571</v>
      </c>
      <c r="C121" s="400"/>
      <c r="D121" s="402"/>
      <c r="E121" s="179"/>
      <c r="F121" s="179"/>
      <c r="G121" s="179"/>
      <c r="H121" s="120"/>
      <c r="J121" s="237"/>
    </row>
    <row r="122" spans="1:10" x14ac:dyDescent="0.25">
      <c r="A122" s="228"/>
      <c r="B122" s="99" t="s">
        <v>21</v>
      </c>
      <c r="C122" s="400"/>
      <c r="D122" s="402"/>
      <c r="E122" s="179"/>
      <c r="F122" s="179"/>
      <c r="G122" s="179"/>
      <c r="H122" s="120">
        <f>H53</f>
        <v>8422</v>
      </c>
      <c r="J122" s="237"/>
    </row>
    <row r="123" spans="1:10" ht="30" x14ac:dyDescent="0.25">
      <c r="A123" s="228"/>
      <c r="B123" s="106" t="s">
        <v>572</v>
      </c>
      <c r="C123" s="400"/>
      <c r="D123" s="402"/>
      <c r="E123" s="179"/>
      <c r="F123" s="179"/>
      <c r="G123" s="179"/>
      <c r="H123" s="120"/>
      <c r="J123" s="237"/>
    </row>
    <row r="124" spans="1:10" x14ac:dyDescent="0.25">
      <c r="A124" s="228"/>
      <c r="B124" s="99" t="s">
        <v>21</v>
      </c>
      <c r="C124" s="400"/>
      <c r="D124" s="402"/>
      <c r="E124" s="179"/>
      <c r="F124" s="179"/>
      <c r="G124" s="179"/>
      <c r="H124" s="120">
        <f>H55</f>
        <v>11708</v>
      </c>
      <c r="J124" s="237"/>
    </row>
    <row r="125" spans="1:10" ht="30" x14ac:dyDescent="0.25">
      <c r="A125" s="228"/>
      <c r="B125" s="106" t="s">
        <v>573</v>
      </c>
      <c r="C125" s="400"/>
      <c r="D125" s="402"/>
      <c r="E125" s="179"/>
      <c r="F125" s="179"/>
      <c r="G125" s="179"/>
      <c r="H125" s="120"/>
      <c r="J125" s="237"/>
    </row>
    <row r="126" spans="1:10" x14ac:dyDescent="0.25">
      <c r="A126" s="228"/>
      <c r="B126" s="99" t="s">
        <v>21</v>
      </c>
      <c r="C126" s="400"/>
      <c r="D126" s="402"/>
      <c r="E126" s="179"/>
      <c r="F126" s="179"/>
      <c r="G126" s="179"/>
      <c r="H126" s="120">
        <f>H57</f>
        <v>12416</v>
      </c>
      <c r="J126" s="237"/>
    </row>
    <row r="127" spans="1:10" ht="30" x14ac:dyDescent="0.25">
      <c r="A127" s="228"/>
      <c r="B127" s="106" t="s">
        <v>574</v>
      </c>
      <c r="C127" s="400"/>
      <c r="D127" s="402"/>
      <c r="E127" s="179"/>
      <c r="F127" s="179"/>
      <c r="G127" s="179"/>
      <c r="H127" s="120"/>
      <c r="J127" s="237"/>
    </row>
    <row r="128" spans="1:10" x14ac:dyDescent="0.25">
      <c r="A128" s="228"/>
      <c r="B128" s="99" t="s">
        <v>21</v>
      </c>
      <c r="C128" s="400"/>
      <c r="D128" s="402"/>
      <c r="E128" s="179"/>
      <c r="F128" s="179"/>
      <c r="G128" s="179"/>
      <c r="H128" s="120">
        <f>H59</f>
        <v>13090</v>
      </c>
      <c r="J128" s="237"/>
    </row>
    <row r="129" spans="1:10" ht="30" x14ac:dyDescent="0.25">
      <c r="A129" s="228"/>
      <c r="B129" s="106" t="s">
        <v>575</v>
      </c>
      <c r="C129" s="400"/>
      <c r="D129" s="402"/>
      <c r="E129" s="179"/>
      <c r="F129" s="179"/>
      <c r="G129" s="179"/>
      <c r="H129" s="120"/>
      <c r="J129" s="237"/>
    </row>
    <row r="130" spans="1:10" x14ac:dyDescent="0.25">
      <c r="A130" s="228"/>
      <c r="B130" s="99" t="s">
        <v>21</v>
      </c>
      <c r="C130" s="400"/>
      <c r="D130" s="402"/>
      <c r="E130" s="179"/>
      <c r="F130" s="179"/>
      <c r="G130" s="179"/>
      <c r="H130" s="120">
        <f>H61</f>
        <v>9348</v>
      </c>
    </row>
    <row r="131" spans="1:10" ht="43.5" x14ac:dyDescent="0.25">
      <c r="A131" s="228"/>
      <c r="B131" s="191" t="s">
        <v>12</v>
      </c>
      <c r="C131" s="394" t="s">
        <v>29</v>
      </c>
      <c r="D131" s="397" t="s">
        <v>8</v>
      </c>
      <c r="E131" s="179"/>
      <c r="F131" s="179"/>
      <c r="G131" s="179"/>
      <c r="H131" s="120"/>
    </row>
    <row r="132" spans="1:10" x14ac:dyDescent="0.25">
      <c r="A132" s="228"/>
      <c r="B132" s="99" t="s">
        <v>21</v>
      </c>
      <c r="C132" s="394"/>
      <c r="D132" s="398"/>
      <c r="E132" s="232"/>
      <c r="F132" s="232"/>
      <c r="G132" s="249"/>
      <c r="H132" s="259">
        <v>2204711</v>
      </c>
      <c r="J132" s="237"/>
    </row>
    <row r="133" spans="1:10" ht="43.5" x14ac:dyDescent="0.25">
      <c r="A133" s="228"/>
      <c r="B133" s="191" t="s">
        <v>13</v>
      </c>
      <c r="C133" s="394"/>
      <c r="D133" s="398"/>
      <c r="E133" s="179"/>
      <c r="F133" s="179"/>
      <c r="G133" s="179"/>
      <c r="H133" s="259"/>
      <c r="J133" s="237"/>
    </row>
    <row r="134" spans="1:10" s="240" customFormat="1" x14ac:dyDescent="0.25">
      <c r="A134" s="228"/>
      <c r="B134" s="190" t="s">
        <v>551</v>
      </c>
      <c r="C134" s="394"/>
      <c r="D134" s="398"/>
      <c r="E134" s="187"/>
      <c r="F134" s="187"/>
      <c r="G134" s="187"/>
      <c r="H134" s="238"/>
      <c r="I134" s="173"/>
      <c r="J134" s="239"/>
    </row>
    <row r="135" spans="1:10" x14ac:dyDescent="0.25">
      <c r="A135" s="228"/>
      <c r="B135" s="99" t="s">
        <v>21</v>
      </c>
      <c r="C135" s="394"/>
      <c r="D135" s="398"/>
      <c r="E135" s="232"/>
      <c r="F135" s="232"/>
      <c r="G135" s="249"/>
      <c r="H135" s="259">
        <v>2341847</v>
      </c>
      <c r="J135" s="237"/>
    </row>
    <row r="136" spans="1:10" x14ac:dyDescent="0.25">
      <c r="A136" s="228"/>
      <c r="B136" s="190" t="s">
        <v>552</v>
      </c>
      <c r="C136" s="394"/>
      <c r="D136" s="398"/>
      <c r="E136" s="232"/>
      <c r="F136" s="232"/>
      <c r="G136" s="249"/>
      <c r="H136" s="259"/>
      <c r="J136" s="237"/>
    </row>
    <row r="137" spans="1:10" x14ac:dyDescent="0.25">
      <c r="A137" s="228"/>
      <c r="B137" s="99" t="s">
        <v>21</v>
      </c>
      <c r="C137" s="394"/>
      <c r="D137" s="398"/>
      <c r="E137" s="232"/>
      <c r="F137" s="232"/>
      <c r="G137" s="249"/>
      <c r="H137" s="259">
        <v>5319705</v>
      </c>
    </row>
    <row r="138" spans="1:10" x14ac:dyDescent="0.25">
      <c r="A138" s="228"/>
      <c r="B138" s="89" t="s">
        <v>553</v>
      </c>
      <c r="C138" s="394"/>
      <c r="D138" s="398"/>
      <c r="E138" s="232"/>
      <c r="F138" s="232"/>
      <c r="G138" s="249"/>
      <c r="H138" s="259"/>
    </row>
    <row r="139" spans="1:10" x14ac:dyDescent="0.25">
      <c r="A139" s="228"/>
      <c r="B139" s="99" t="s">
        <v>21</v>
      </c>
      <c r="C139" s="394"/>
      <c r="D139" s="399"/>
      <c r="E139" s="232"/>
      <c r="F139" s="232"/>
      <c r="G139" s="249"/>
      <c r="H139" s="259">
        <v>9115966</v>
      </c>
    </row>
    <row r="140" spans="1:10" ht="38.25" customHeight="1" x14ac:dyDescent="0.25">
      <c r="A140" s="228"/>
      <c r="B140" s="193" t="s">
        <v>577</v>
      </c>
      <c r="C140" s="394"/>
      <c r="D140" s="400" t="s">
        <v>30</v>
      </c>
      <c r="E140" s="232"/>
      <c r="F140" s="232"/>
      <c r="G140" s="249"/>
      <c r="H140" s="259"/>
    </row>
    <row r="141" spans="1:10" x14ac:dyDescent="0.25">
      <c r="A141" s="228"/>
      <c r="B141" s="190" t="s">
        <v>539</v>
      </c>
      <c r="C141" s="394"/>
      <c r="D141" s="400"/>
      <c r="E141" s="232"/>
      <c r="F141" s="232"/>
      <c r="G141" s="249"/>
      <c r="H141" s="259"/>
    </row>
    <row r="142" spans="1:10" x14ac:dyDescent="0.25">
      <c r="A142" s="228"/>
      <c r="B142" s="101" t="s">
        <v>21</v>
      </c>
      <c r="C142" s="395"/>
      <c r="D142" s="397"/>
      <c r="E142" s="235"/>
      <c r="F142" s="235"/>
      <c r="G142" s="248"/>
      <c r="H142" s="241">
        <f>H97</f>
        <v>2502328</v>
      </c>
    </row>
    <row r="143" spans="1:10" x14ac:dyDescent="0.25">
      <c r="A143" s="228"/>
      <c r="B143" s="190" t="s">
        <v>555</v>
      </c>
      <c r="C143" s="395"/>
      <c r="D143" s="397"/>
      <c r="E143" s="235"/>
      <c r="F143" s="235"/>
      <c r="G143" s="248"/>
      <c r="H143" s="241"/>
    </row>
    <row r="144" spans="1:10" x14ac:dyDescent="0.25">
      <c r="A144" s="228"/>
      <c r="B144" s="101" t="s">
        <v>21</v>
      </c>
      <c r="C144" s="395"/>
      <c r="D144" s="397"/>
      <c r="E144" s="235"/>
      <c r="F144" s="235"/>
      <c r="G144" s="248"/>
      <c r="H144" s="241">
        <v>661612</v>
      </c>
    </row>
    <row r="145" spans="1:8" x14ac:dyDescent="0.25">
      <c r="A145" s="228"/>
      <c r="B145" s="190" t="s">
        <v>556</v>
      </c>
      <c r="C145" s="395"/>
      <c r="D145" s="397"/>
      <c r="E145" s="235"/>
      <c r="F145" s="235"/>
      <c r="G145" s="248"/>
      <c r="H145" s="241"/>
    </row>
    <row r="146" spans="1:8" ht="15.75" thickBot="1" x14ac:dyDescent="0.3">
      <c r="A146" s="229"/>
      <c r="B146" s="242" t="s">
        <v>21</v>
      </c>
      <c r="C146" s="396"/>
      <c r="D146" s="401"/>
      <c r="E146" s="233"/>
      <c r="F146" s="233"/>
      <c r="G146" s="250"/>
      <c r="H146" s="127">
        <v>5163849</v>
      </c>
    </row>
    <row r="147" spans="1:8" ht="15.75" x14ac:dyDescent="0.25">
      <c r="A147" s="128"/>
      <c r="B147" s="200"/>
      <c r="C147" s="128"/>
      <c r="D147" s="128"/>
      <c r="E147" s="128"/>
      <c r="F147" s="128"/>
      <c r="G147" s="128"/>
      <c r="H147" s="128"/>
    </row>
    <row r="148" spans="1:8" ht="15.75" x14ac:dyDescent="0.25">
      <c r="A148" s="128" t="s">
        <v>18</v>
      </c>
      <c r="B148" s="200"/>
      <c r="C148" s="128"/>
      <c r="D148" s="128"/>
      <c r="E148" s="128"/>
      <c r="F148" s="128"/>
      <c r="G148" s="128"/>
      <c r="H148" s="128"/>
    </row>
    <row r="149" spans="1:8" x14ac:dyDescent="0.25">
      <c r="B149" s="2"/>
    </row>
    <row r="150" spans="1:8" x14ac:dyDescent="0.25">
      <c r="B150" s="2"/>
    </row>
  </sheetData>
  <customSheetViews>
    <customSheetView guid="{8ABF3ABB-CB2B-49F3-A8C4-A61825911C8D}" scale="90" showPageBreaks="1" fitToPage="1" printArea="1" hiddenRows="1" view="pageBreakPreview" topLeftCell="A128">
      <selection activeCell="H147" sqref="H147"/>
      <pageMargins left="0.35433070866141736" right="0.15748031496062992" top="0.35433070866141736" bottom="2.598425196850394" header="0.51181102362204722" footer="0.51181102362204722"/>
      <pageSetup paperSize="9" scale="20" orientation="portrait" horizontalDpi="300" verticalDpi="300" r:id="rId1"/>
      <headerFooter alignWithMargins="0"/>
    </customSheetView>
    <customSheetView guid="{6D389489-227C-4961-A82B-445D2120A9CA}" scale="90" showPageBreaks="1" printArea="1" hiddenRows="1" view="pageBreakPreview">
      <selection activeCell="A8" sqref="A8:A211"/>
      <pageMargins left="0.35433070866141736" right="0.15748031496062992" top="0.35433070866141736" bottom="2.598425196850394" header="0.51181102362204722" footer="0.51181102362204722"/>
      <pageSetup paperSize="9" scale="17" fitToHeight="9" orientation="portrait" horizontalDpi="300" verticalDpi="300" r:id="rId2"/>
      <headerFooter alignWithMargins="0"/>
    </customSheetView>
  </customSheetViews>
  <mergeCells count="33">
    <mergeCell ref="A7:H7"/>
    <mergeCell ref="B11:H11"/>
    <mergeCell ref="B12:H12"/>
    <mergeCell ref="B13:H13"/>
    <mergeCell ref="C14:C15"/>
    <mergeCell ref="D14:D15"/>
    <mergeCell ref="A8:A12"/>
    <mergeCell ref="A13:A14"/>
    <mergeCell ref="G3:H3"/>
    <mergeCell ref="A4:A5"/>
    <mergeCell ref="B4:C4"/>
    <mergeCell ref="D4:D5"/>
    <mergeCell ref="E4:G4"/>
    <mergeCell ref="H4:H5"/>
    <mergeCell ref="B80:H80"/>
    <mergeCell ref="C16:C28"/>
    <mergeCell ref="D16:D28"/>
    <mergeCell ref="C29:C61"/>
    <mergeCell ref="D29:D61"/>
    <mergeCell ref="C62:C77"/>
    <mergeCell ref="D62:D77"/>
    <mergeCell ref="B78:H78"/>
    <mergeCell ref="B79:H79"/>
    <mergeCell ref="C131:C146"/>
    <mergeCell ref="D131:D139"/>
    <mergeCell ref="D140:D146"/>
    <mergeCell ref="C81:C84"/>
    <mergeCell ref="D81:D84"/>
    <mergeCell ref="C85:C97"/>
    <mergeCell ref="D85:D94"/>
    <mergeCell ref="D95:D97"/>
    <mergeCell ref="C98:C130"/>
    <mergeCell ref="D98:D130"/>
  </mergeCells>
  <hyperlinks>
    <hyperlink ref="A8:A12" r:id="rId3" display="http://zakon.belregion.ru/upload/iblock/164/38_3.pdf"/>
    <hyperlink ref="A13:A14" r:id="rId4" display="https://kgrct.ru/upload/iblock/b54/b54594f808a989184f49199fec3f7919.pdf"/>
  </hyperlinks>
  <pageMargins left="0.35433070866141736" right="0.15748031496062992" top="0.35433070866141736" bottom="2.598425196850394" header="0.51181102362204722" footer="0.51181102362204722"/>
  <pageSetup paperSize="9" scale="20" orientation="portrait" horizontalDpi="300" verticalDpi="300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173"/>
  <sheetViews>
    <sheetView view="pageBreakPreview" zoomScale="90" zoomScaleNormal="90" zoomScaleSheetLayoutView="90" workbookViewId="0">
      <selection activeCell="A7" sqref="A7:H7"/>
    </sheetView>
  </sheetViews>
  <sheetFormatPr defaultColWidth="9.140625" defaultRowHeight="15" x14ac:dyDescent="0.25"/>
  <cols>
    <col min="1" max="1" width="42.7109375" style="321" customWidth="1"/>
    <col min="2" max="2" width="71.7109375" style="370" customWidth="1"/>
    <col min="3" max="3" width="18.42578125" style="321" customWidth="1"/>
    <col min="4" max="4" width="17.28515625" style="371" customWidth="1"/>
    <col min="5" max="6" width="5.140625" style="321" customWidth="1"/>
    <col min="7" max="7" width="13.85546875" style="372" customWidth="1"/>
    <col min="8" max="8" width="14.85546875" style="373" customWidth="1"/>
    <col min="9" max="10" width="11" style="321" bestFit="1" customWidth="1"/>
    <col min="11" max="11" width="10.140625" style="321" customWidth="1"/>
    <col min="12" max="16384" width="9.140625" style="321"/>
  </cols>
  <sheetData>
    <row r="1" spans="1:10" s="318" customFormat="1" ht="18.75" x14ac:dyDescent="0.3">
      <c r="A1" s="316" t="s">
        <v>19</v>
      </c>
      <c r="B1" s="317"/>
      <c r="G1" s="319"/>
      <c r="H1" s="320"/>
    </row>
    <row r="2" spans="1:10" s="318" customFormat="1" ht="29.25" customHeight="1" x14ac:dyDescent="0.25">
      <c r="A2" s="321"/>
      <c r="B2" s="317"/>
      <c r="C2" s="322"/>
      <c r="D2" s="322"/>
      <c r="E2" s="322"/>
      <c r="F2" s="322"/>
      <c r="G2" s="323"/>
      <c r="H2" s="320"/>
    </row>
    <row r="3" spans="1:10" s="318" customFormat="1" ht="15.75" thickBot="1" x14ac:dyDescent="0.3">
      <c r="A3" s="324"/>
      <c r="B3" s="325"/>
      <c r="C3" s="326"/>
      <c r="D3" s="326"/>
      <c r="E3" s="326"/>
      <c r="F3" s="326"/>
      <c r="G3" s="556" t="s">
        <v>11</v>
      </c>
      <c r="H3" s="557"/>
    </row>
    <row r="4" spans="1:10" s="318" customFormat="1" ht="58.9" customHeight="1" x14ac:dyDescent="0.25">
      <c r="A4" s="558" t="s">
        <v>9</v>
      </c>
      <c r="B4" s="560" t="s">
        <v>0</v>
      </c>
      <c r="C4" s="560"/>
      <c r="D4" s="560" t="s">
        <v>10</v>
      </c>
      <c r="E4" s="560" t="s">
        <v>1</v>
      </c>
      <c r="F4" s="560"/>
      <c r="G4" s="560"/>
      <c r="H4" s="562" t="s">
        <v>17</v>
      </c>
    </row>
    <row r="5" spans="1:10" s="318" customFormat="1" ht="75.75" customHeight="1" x14ac:dyDescent="0.25">
      <c r="A5" s="559"/>
      <c r="B5" s="327" t="s">
        <v>2</v>
      </c>
      <c r="C5" s="327" t="s">
        <v>3</v>
      </c>
      <c r="D5" s="561"/>
      <c r="E5" s="327" t="s">
        <v>4</v>
      </c>
      <c r="F5" s="327" t="s">
        <v>5</v>
      </c>
      <c r="G5" s="328" t="s">
        <v>6</v>
      </c>
      <c r="H5" s="563"/>
    </row>
    <row r="6" spans="1:10" s="333" customFormat="1" ht="15.75" x14ac:dyDescent="0.25">
      <c r="A6" s="329">
        <v>1</v>
      </c>
      <c r="B6" s="330">
        <v>2</v>
      </c>
      <c r="C6" s="330">
        <v>3</v>
      </c>
      <c r="D6" s="330">
        <f>C6+1</f>
        <v>4</v>
      </c>
      <c r="E6" s="330">
        <f t="shared" ref="E6:H6" si="0">D6+1</f>
        <v>5</v>
      </c>
      <c r="F6" s="330">
        <f t="shared" si="0"/>
        <v>6</v>
      </c>
      <c r="G6" s="331">
        <f t="shared" si="0"/>
        <v>7</v>
      </c>
      <c r="H6" s="332">
        <f t="shared" si="0"/>
        <v>8</v>
      </c>
    </row>
    <row r="7" spans="1:10" s="318" customFormat="1" ht="24" customHeight="1" x14ac:dyDescent="0.25">
      <c r="A7" s="564" t="s">
        <v>435</v>
      </c>
      <c r="B7" s="565"/>
      <c r="C7" s="565"/>
      <c r="D7" s="565"/>
      <c r="E7" s="565"/>
      <c r="F7" s="565"/>
      <c r="G7" s="565"/>
      <c r="H7" s="566"/>
    </row>
    <row r="8" spans="1:10" s="318" customFormat="1" ht="69" customHeight="1" x14ac:dyDescent="0.25">
      <c r="A8" s="334" t="s">
        <v>691</v>
      </c>
      <c r="B8" s="567" t="s">
        <v>14</v>
      </c>
      <c r="C8" s="567" t="s">
        <v>27</v>
      </c>
      <c r="D8" s="567" t="s">
        <v>436</v>
      </c>
      <c r="E8" s="567"/>
      <c r="F8" s="567"/>
      <c r="G8" s="569">
        <f>550/1.2</f>
        <v>458.33333333333337</v>
      </c>
      <c r="H8" s="571"/>
      <c r="J8" s="221"/>
    </row>
    <row r="9" spans="1:10" s="318" customFormat="1" ht="81.75" customHeight="1" x14ac:dyDescent="0.25">
      <c r="A9" s="287" t="s">
        <v>692</v>
      </c>
      <c r="B9" s="568"/>
      <c r="C9" s="568"/>
      <c r="D9" s="568"/>
      <c r="E9" s="568"/>
      <c r="F9" s="568"/>
      <c r="G9" s="570"/>
      <c r="H9" s="572"/>
      <c r="J9" s="221"/>
    </row>
    <row r="10" spans="1:10" s="318" customFormat="1" ht="29.25" customHeight="1" x14ac:dyDescent="0.25">
      <c r="A10" s="421" t="s">
        <v>693</v>
      </c>
      <c r="B10" s="574" t="s">
        <v>60</v>
      </c>
      <c r="C10" s="574"/>
      <c r="D10" s="574"/>
      <c r="E10" s="574"/>
      <c r="F10" s="574"/>
      <c r="G10" s="574"/>
      <c r="H10" s="575"/>
    </row>
    <row r="11" spans="1:10" s="318" customFormat="1" ht="34.5" customHeight="1" x14ac:dyDescent="0.25">
      <c r="A11" s="573"/>
      <c r="B11" s="576" t="s">
        <v>437</v>
      </c>
      <c r="C11" s="576"/>
      <c r="D11" s="576"/>
      <c r="E11" s="576"/>
      <c r="F11" s="576"/>
      <c r="G11" s="576"/>
      <c r="H11" s="577"/>
      <c r="J11" s="221"/>
    </row>
    <row r="12" spans="1:10" s="318" customFormat="1" ht="67.5" customHeight="1" x14ac:dyDescent="0.25">
      <c r="A12" s="573"/>
      <c r="B12" s="578" t="s">
        <v>28</v>
      </c>
      <c r="C12" s="578"/>
      <c r="D12" s="578"/>
      <c r="E12" s="578"/>
      <c r="F12" s="578"/>
      <c r="G12" s="578"/>
      <c r="H12" s="579"/>
    </row>
    <row r="13" spans="1:10" s="318" customFormat="1" ht="99.75" x14ac:dyDescent="0.25">
      <c r="A13" s="335" t="s">
        <v>694</v>
      </c>
      <c r="B13" s="336" t="s">
        <v>438</v>
      </c>
      <c r="C13" s="580" t="s">
        <v>439</v>
      </c>
      <c r="D13" s="581" t="s">
        <v>7</v>
      </c>
      <c r="E13" s="337"/>
      <c r="F13" s="337"/>
      <c r="G13" s="338"/>
      <c r="H13" s="339"/>
    </row>
    <row r="14" spans="1:10" s="341" customFormat="1" ht="15.6" customHeight="1" x14ac:dyDescent="0.2">
      <c r="A14" s="422" t="s">
        <v>704</v>
      </c>
      <c r="B14" s="340" t="s">
        <v>301</v>
      </c>
      <c r="C14" s="580"/>
      <c r="D14" s="581"/>
      <c r="E14" s="337"/>
      <c r="F14" s="337"/>
      <c r="G14" s="338"/>
      <c r="H14" s="339">
        <v>1511.88</v>
      </c>
    </row>
    <row r="15" spans="1:10" s="341" customFormat="1" ht="15.6" customHeight="1" x14ac:dyDescent="0.2">
      <c r="A15" s="422"/>
      <c r="B15" s="342" t="s">
        <v>440</v>
      </c>
      <c r="C15" s="580"/>
      <c r="D15" s="581"/>
      <c r="E15" s="337"/>
      <c r="F15" s="337"/>
      <c r="G15" s="338"/>
      <c r="H15" s="339">
        <v>696.31</v>
      </c>
    </row>
    <row r="16" spans="1:10" s="341" customFormat="1" ht="15.6" customHeight="1" x14ac:dyDescent="0.2">
      <c r="A16" s="422"/>
      <c r="B16" s="342" t="s">
        <v>441</v>
      </c>
      <c r="C16" s="580"/>
      <c r="D16" s="581"/>
      <c r="E16" s="337"/>
      <c r="F16" s="337"/>
      <c r="G16" s="338"/>
      <c r="H16" s="339">
        <v>815.57</v>
      </c>
    </row>
    <row r="17" spans="1:8" s="341" customFormat="1" ht="15.6" customHeight="1" x14ac:dyDescent="0.2">
      <c r="A17" s="422"/>
      <c r="B17" s="340" t="s">
        <v>442</v>
      </c>
      <c r="C17" s="580"/>
      <c r="D17" s="581"/>
      <c r="E17" s="337"/>
      <c r="F17" s="337"/>
      <c r="G17" s="338"/>
      <c r="H17" s="339">
        <v>276.77999999999997</v>
      </c>
    </row>
    <row r="18" spans="1:8" s="341" customFormat="1" ht="15.6" customHeight="1" x14ac:dyDescent="0.2">
      <c r="A18" s="422"/>
      <c r="B18" s="342" t="s">
        <v>440</v>
      </c>
      <c r="C18" s="580"/>
      <c r="D18" s="581"/>
      <c r="E18" s="337"/>
      <c r="F18" s="337"/>
      <c r="G18" s="338"/>
      <c r="H18" s="339">
        <v>127.77</v>
      </c>
    </row>
    <row r="19" spans="1:8" s="341" customFormat="1" ht="15.6" customHeight="1" x14ac:dyDescent="0.2">
      <c r="A19" s="422"/>
      <c r="B19" s="342" t="s">
        <v>441</v>
      </c>
      <c r="C19" s="580"/>
      <c r="D19" s="581"/>
      <c r="E19" s="337"/>
      <c r="F19" s="337"/>
      <c r="G19" s="338"/>
      <c r="H19" s="339">
        <v>149.01</v>
      </c>
    </row>
    <row r="20" spans="1:8" s="341" customFormat="1" ht="15.6" customHeight="1" x14ac:dyDescent="0.2">
      <c r="A20" s="226" t="s">
        <v>347</v>
      </c>
      <c r="B20" s="340" t="s">
        <v>443</v>
      </c>
      <c r="C20" s="580"/>
      <c r="D20" s="581"/>
      <c r="E20" s="337"/>
      <c r="F20" s="337"/>
      <c r="G20" s="338"/>
      <c r="H20" s="339">
        <v>51.37</v>
      </c>
    </row>
    <row r="21" spans="1:8" s="341" customFormat="1" ht="15.6" customHeight="1" x14ac:dyDescent="0.2">
      <c r="A21" s="422" t="s">
        <v>732</v>
      </c>
      <c r="B21" s="342" t="s">
        <v>440</v>
      </c>
      <c r="C21" s="580"/>
      <c r="D21" s="581"/>
      <c r="E21" s="337"/>
      <c r="F21" s="337"/>
      <c r="G21" s="338"/>
      <c r="H21" s="339">
        <v>23.66</v>
      </c>
    </row>
    <row r="22" spans="1:8" s="341" customFormat="1" ht="15.6" customHeight="1" x14ac:dyDescent="0.2">
      <c r="A22" s="422"/>
      <c r="B22" s="342" t="s">
        <v>441</v>
      </c>
      <c r="C22" s="580"/>
      <c r="D22" s="581"/>
      <c r="E22" s="337"/>
      <c r="F22" s="337"/>
      <c r="G22" s="338"/>
      <c r="H22" s="339">
        <v>27.71</v>
      </c>
    </row>
    <row r="23" spans="1:8" s="341" customFormat="1" ht="15.6" customHeight="1" x14ac:dyDescent="0.2">
      <c r="A23" s="422"/>
      <c r="B23" s="340" t="s">
        <v>358</v>
      </c>
      <c r="C23" s="580"/>
      <c r="D23" s="581"/>
      <c r="E23" s="337"/>
      <c r="F23" s="337"/>
      <c r="G23" s="338"/>
      <c r="H23" s="339">
        <v>4.5</v>
      </c>
    </row>
    <row r="24" spans="1:8" s="341" customFormat="1" ht="15.6" customHeight="1" x14ac:dyDescent="0.2">
      <c r="A24" s="422"/>
      <c r="B24" s="342" t="s">
        <v>440</v>
      </c>
      <c r="C24" s="580"/>
      <c r="D24" s="581"/>
      <c r="E24" s="337"/>
      <c r="F24" s="337"/>
      <c r="G24" s="338"/>
      <c r="H24" s="339">
        <v>2.0699999999999998</v>
      </c>
    </row>
    <row r="25" spans="1:8" s="341" customFormat="1" ht="15.6" customHeight="1" x14ac:dyDescent="0.2">
      <c r="A25" s="227"/>
      <c r="B25" s="342" t="s">
        <v>441</v>
      </c>
      <c r="C25" s="580"/>
      <c r="D25" s="581"/>
      <c r="E25" s="337"/>
      <c r="F25" s="337"/>
      <c r="G25" s="338"/>
      <c r="H25" s="339">
        <v>2.4300000000000002</v>
      </c>
    </row>
    <row r="26" spans="1:8" s="318" customFormat="1" ht="30" x14ac:dyDescent="0.25">
      <c r="A26" s="228"/>
      <c r="B26" s="343" t="s">
        <v>20</v>
      </c>
      <c r="C26" s="580" t="s">
        <v>444</v>
      </c>
      <c r="D26" s="581" t="s">
        <v>7</v>
      </c>
      <c r="E26" s="337"/>
      <c r="F26" s="337"/>
      <c r="G26" s="338"/>
      <c r="H26" s="339"/>
    </row>
    <row r="27" spans="1:8" s="318" customFormat="1" ht="80.45" customHeight="1" x14ac:dyDescent="0.25">
      <c r="A27" s="228"/>
      <c r="B27" s="344" t="s">
        <v>445</v>
      </c>
      <c r="C27" s="580"/>
      <c r="D27" s="581"/>
      <c r="E27" s="337"/>
      <c r="F27" s="337"/>
      <c r="G27" s="338"/>
      <c r="H27" s="339"/>
    </row>
    <row r="28" spans="1:8" s="318" customFormat="1" ht="15.6" customHeight="1" x14ac:dyDescent="0.25">
      <c r="A28" s="228"/>
      <c r="B28" s="345" t="s">
        <v>446</v>
      </c>
      <c r="C28" s="580"/>
      <c r="D28" s="581"/>
      <c r="E28" s="337"/>
      <c r="F28" s="337"/>
      <c r="G28" s="346"/>
      <c r="H28" s="339">
        <v>10016.780000000001</v>
      </c>
    </row>
    <row r="29" spans="1:8" s="318" customFormat="1" ht="15.6" customHeight="1" x14ac:dyDescent="0.25">
      <c r="A29" s="228"/>
      <c r="B29" s="345" t="s">
        <v>447</v>
      </c>
      <c r="C29" s="580"/>
      <c r="D29" s="581"/>
      <c r="E29" s="337"/>
      <c r="F29" s="337"/>
      <c r="G29" s="346"/>
      <c r="H29" s="339">
        <v>15402.87</v>
      </c>
    </row>
    <row r="30" spans="1:8" s="318" customFormat="1" ht="61.5" customHeight="1" x14ac:dyDescent="0.25">
      <c r="A30" s="228"/>
      <c r="B30" s="347" t="s">
        <v>448</v>
      </c>
      <c r="C30" s="580"/>
      <c r="D30" s="581"/>
      <c r="E30" s="337"/>
      <c r="F30" s="337"/>
      <c r="G30" s="348"/>
      <c r="H30" s="339"/>
    </row>
    <row r="31" spans="1:8" s="318" customFormat="1" ht="14.45" customHeight="1" x14ac:dyDescent="0.25">
      <c r="A31" s="228"/>
      <c r="B31" s="349" t="s">
        <v>449</v>
      </c>
      <c r="C31" s="580"/>
      <c r="D31" s="581"/>
      <c r="E31" s="337"/>
      <c r="F31" s="337"/>
      <c r="G31" s="338"/>
      <c r="H31" s="339">
        <v>11154.87</v>
      </c>
    </row>
    <row r="32" spans="1:8" s="318" customFormat="1" ht="75" customHeight="1" x14ac:dyDescent="0.25">
      <c r="A32" s="228"/>
      <c r="B32" s="347" t="s">
        <v>450</v>
      </c>
      <c r="C32" s="580"/>
      <c r="D32" s="581"/>
      <c r="E32" s="337"/>
      <c r="F32" s="337"/>
      <c r="G32" s="338"/>
      <c r="H32" s="339"/>
    </row>
    <row r="33" spans="1:8" s="318" customFormat="1" ht="15.6" customHeight="1" x14ac:dyDescent="0.25">
      <c r="A33" s="228"/>
      <c r="B33" s="350" t="s">
        <v>451</v>
      </c>
      <c r="C33" s="580"/>
      <c r="D33" s="581"/>
      <c r="E33" s="337"/>
      <c r="F33" s="337"/>
      <c r="G33" s="348"/>
      <c r="H33" s="339"/>
    </row>
    <row r="34" spans="1:8" s="318" customFormat="1" ht="15.6" customHeight="1" x14ac:dyDescent="0.25">
      <c r="A34" s="228"/>
      <c r="B34" s="351" t="s">
        <v>443</v>
      </c>
      <c r="C34" s="580"/>
      <c r="D34" s="581"/>
      <c r="E34" s="337"/>
      <c r="F34" s="337"/>
      <c r="G34" s="348"/>
      <c r="H34" s="339">
        <v>28921.75</v>
      </c>
    </row>
    <row r="35" spans="1:8" s="318" customFormat="1" ht="15.6" customHeight="1" x14ac:dyDescent="0.25">
      <c r="A35" s="228"/>
      <c r="B35" s="351" t="s">
        <v>358</v>
      </c>
      <c r="C35" s="580"/>
      <c r="D35" s="581"/>
      <c r="E35" s="337"/>
      <c r="F35" s="337"/>
      <c r="G35" s="348"/>
      <c r="H35" s="339">
        <v>11961.46</v>
      </c>
    </row>
    <row r="36" spans="1:8" s="318" customFormat="1" ht="72.75" customHeight="1" x14ac:dyDescent="0.25">
      <c r="A36" s="228"/>
      <c r="B36" s="344" t="s">
        <v>452</v>
      </c>
      <c r="C36" s="586" t="s">
        <v>453</v>
      </c>
      <c r="D36" s="581" t="s">
        <v>7</v>
      </c>
      <c r="E36" s="337"/>
      <c r="F36" s="337"/>
      <c r="G36" s="338"/>
      <c r="H36" s="339"/>
    </row>
    <row r="37" spans="1:8" s="318" customFormat="1" ht="15.75" x14ac:dyDescent="0.25">
      <c r="A37" s="228"/>
      <c r="B37" s="352" t="s">
        <v>454</v>
      </c>
      <c r="C37" s="586"/>
      <c r="D37" s="581"/>
      <c r="E37" s="337"/>
      <c r="F37" s="337"/>
      <c r="G37" s="348"/>
      <c r="H37" s="353">
        <v>12176.217351861562</v>
      </c>
    </row>
    <row r="38" spans="1:8" s="318" customFormat="1" ht="15.75" x14ac:dyDescent="0.25">
      <c r="A38" s="228"/>
      <c r="B38" s="352" t="s">
        <v>455</v>
      </c>
      <c r="C38" s="586"/>
      <c r="D38" s="581"/>
      <c r="E38" s="337"/>
      <c r="F38" s="337"/>
      <c r="G38" s="348"/>
      <c r="H38" s="353">
        <v>14395.735884548581</v>
      </c>
    </row>
    <row r="39" spans="1:8" s="318" customFormat="1" ht="15.75" x14ac:dyDescent="0.25">
      <c r="A39" s="228"/>
      <c r="B39" s="352" t="s">
        <v>456</v>
      </c>
      <c r="C39" s="586"/>
      <c r="D39" s="581"/>
      <c r="E39" s="337"/>
      <c r="F39" s="337"/>
      <c r="G39" s="348"/>
      <c r="H39" s="353">
        <v>9324.4384621632707</v>
      </c>
    </row>
    <row r="40" spans="1:8" s="318" customFormat="1" ht="15.75" x14ac:dyDescent="0.25">
      <c r="A40" s="228"/>
      <c r="B40" s="352" t="s">
        <v>457</v>
      </c>
      <c r="C40" s="586"/>
      <c r="D40" s="581"/>
      <c r="E40" s="337"/>
      <c r="F40" s="337"/>
      <c r="G40" s="348"/>
      <c r="H40" s="353">
        <v>6402.6467524230802</v>
      </c>
    </row>
    <row r="41" spans="1:8" s="318" customFormat="1" ht="15.75" x14ac:dyDescent="0.25">
      <c r="A41" s="228"/>
      <c r="B41" s="352" t="s">
        <v>458</v>
      </c>
      <c r="C41" s="586"/>
      <c r="D41" s="581"/>
      <c r="E41" s="337"/>
      <c r="F41" s="337"/>
      <c r="G41" s="348"/>
      <c r="H41" s="353">
        <v>4662.7038987824599</v>
      </c>
    </row>
    <row r="42" spans="1:8" s="318" customFormat="1" ht="15.75" x14ac:dyDescent="0.25">
      <c r="A42" s="228"/>
      <c r="B42" s="352" t="s">
        <v>459</v>
      </c>
      <c r="C42" s="586"/>
      <c r="D42" s="581"/>
      <c r="E42" s="337"/>
      <c r="F42" s="337"/>
      <c r="G42" s="348"/>
      <c r="H42" s="353">
        <v>3369.7214376751467</v>
      </c>
    </row>
    <row r="43" spans="1:8" s="318" customFormat="1" ht="15.75" x14ac:dyDescent="0.25">
      <c r="A43" s="228"/>
      <c r="B43" s="352" t="s">
        <v>460</v>
      </c>
      <c r="C43" s="586"/>
      <c r="D43" s="581"/>
      <c r="E43" s="337"/>
      <c r="F43" s="337"/>
      <c r="G43" s="348"/>
      <c r="H43" s="353">
        <v>2706.0665708721722</v>
      </c>
    </row>
    <row r="44" spans="1:8" s="318" customFormat="1" ht="15.75" x14ac:dyDescent="0.25">
      <c r="A44" s="228"/>
      <c r="B44" s="352" t="s">
        <v>461</v>
      </c>
      <c r="C44" s="586"/>
      <c r="D44" s="581"/>
      <c r="E44" s="337"/>
      <c r="F44" s="337"/>
      <c r="G44" s="348"/>
      <c r="H44" s="353">
        <v>2579.9441555317385</v>
      </c>
    </row>
    <row r="45" spans="1:8" s="318" customFormat="1" ht="15.75" x14ac:dyDescent="0.25">
      <c r="A45" s="228"/>
      <c r="B45" s="352" t="s">
        <v>462</v>
      </c>
      <c r="C45" s="586"/>
      <c r="D45" s="581"/>
      <c r="E45" s="337"/>
      <c r="F45" s="337"/>
      <c r="G45" s="348"/>
      <c r="H45" s="353">
        <v>14081.71891802248</v>
      </c>
    </row>
    <row r="46" spans="1:8" s="318" customFormat="1" ht="15.75" x14ac:dyDescent="0.25">
      <c r="A46" s="228"/>
      <c r="B46" s="352" t="s">
        <v>463</v>
      </c>
      <c r="C46" s="586"/>
      <c r="D46" s="581"/>
      <c r="E46" s="337"/>
      <c r="F46" s="337"/>
      <c r="G46" s="348"/>
      <c r="H46" s="353">
        <v>8221.3215530409761</v>
      </c>
    </row>
    <row r="47" spans="1:8" s="318" customFormat="1" ht="15.75" x14ac:dyDescent="0.25">
      <c r="A47" s="228"/>
      <c r="B47" s="352" t="s">
        <v>464</v>
      </c>
      <c r="C47" s="586"/>
      <c r="D47" s="581"/>
      <c r="E47" s="337"/>
      <c r="F47" s="337"/>
      <c r="G47" s="348"/>
      <c r="H47" s="353">
        <v>5634.4785117815363</v>
      </c>
    </row>
    <row r="48" spans="1:8" s="318" customFormat="1" ht="15.75" x14ac:dyDescent="0.25">
      <c r="A48" s="228"/>
      <c r="B48" s="352" t="s">
        <v>465</v>
      </c>
      <c r="C48" s="586"/>
      <c r="D48" s="581"/>
      <c r="E48" s="337"/>
      <c r="F48" s="337"/>
      <c r="G48" s="348"/>
      <c r="H48" s="353">
        <v>4989.8262185726689</v>
      </c>
    </row>
    <row r="49" spans="1:8" s="318" customFormat="1" ht="15.75" x14ac:dyDescent="0.25">
      <c r="A49" s="228"/>
      <c r="B49" s="352" t="s">
        <v>466</v>
      </c>
      <c r="C49" s="586"/>
      <c r="D49" s="581"/>
      <c r="E49" s="337"/>
      <c r="F49" s="337"/>
      <c r="G49" s="348"/>
      <c r="H49" s="353">
        <v>2515.8983451784075</v>
      </c>
    </row>
    <row r="50" spans="1:8" s="318" customFormat="1" ht="15.75" x14ac:dyDescent="0.25">
      <c r="A50" s="228"/>
      <c r="B50" s="352" t="s">
        <v>467</v>
      </c>
      <c r="C50" s="586"/>
      <c r="D50" s="581"/>
      <c r="E50" s="337"/>
      <c r="F50" s="337"/>
      <c r="G50" s="348"/>
      <c r="H50" s="353">
        <v>13460.797175343914</v>
      </c>
    </row>
    <row r="51" spans="1:8" s="318" customFormat="1" ht="15.75" x14ac:dyDescent="0.25">
      <c r="A51" s="228"/>
      <c r="B51" s="352" t="s">
        <v>468</v>
      </c>
      <c r="C51" s="586"/>
      <c r="D51" s="581"/>
      <c r="E51" s="337"/>
      <c r="F51" s="337"/>
      <c r="G51" s="348"/>
      <c r="H51" s="353">
        <v>7598.6775449806401</v>
      </c>
    </row>
    <row r="52" spans="1:8" s="318" customFormat="1" ht="15.75" x14ac:dyDescent="0.25">
      <c r="A52" s="228"/>
      <c r="B52" s="352" t="s">
        <v>469</v>
      </c>
      <c r="C52" s="586"/>
      <c r="D52" s="581"/>
      <c r="E52" s="337"/>
      <c r="F52" s="337"/>
      <c r="G52" s="348"/>
      <c r="H52" s="353">
        <v>6751.7623966258143</v>
      </c>
    </row>
    <row r="53" spans="1:8" s="318" customFormat="1" ht="15.75" x14ac:dyDescent="0.25">
      <c r="A53" s="228"/>
      <c r="B53" s="352" t="s">
        <v>470</v>
      </c>
      <c r="C53" s="586"/>
      <c r="D53" s="581"/>
      <c r="E53" s="337"/>
      <c r="F53" s="337"/>
      <c r="G53" s="348"/>
      <c r="H53" s="353">
        <v>5098.5851906801618</v>
      </c>
    </row>
    <row r="54" spans="1:8" s="318" customFormat="1" ht="30" x14ac:dyDescent="0.25">
      <c r="A54" s="228"/>
      <c r="B54" s="343" t="s">
        <v>20</v>
      </c>
      <c r="C54" s="580" t="s">
        <v>29</v>
      </c>
      <c r="D54" s="581" t="s">
        <v>7</v>
      </c>
      <c r="E54" s="337"/>
      <c r="F54" s="337"/>
      <c r="G54" s="338"/>
      <c r="H54" s="339"/>
    </row>
    <row r="55" spans="1:8" s="318" customFormat="1" ht="77.45" customHeight="1" x14ac:dyDescent="0.25">
      <c r="A55" s="228"/>
      <c r="B55" s="344" t="s">
        <v>471</v>
      </c>
      <c r="C55" s="580"/>
      <c r="D55" s="581"/>
      <c r="E55" s="337"/>
      <c r="F55" s="337"/>
      <c r="G55" s="338"/>
      <c r="H55" s="339"/>
    </row>
    <row r="56" spans="1:8" s="318" customFormat="1" ht="15.6" customHeight="1" x14ac:dyDescent="0.25">
      <c r="A56" s="228"/>
      <c r="B56" s="345" t="s">
        <v>472</v>
      </c>
      <c r="C56" s="580"/>
      <c r="D56" s="581"/>
      <c r="E56" s="337"/>
      <c r="F56" s="337"/>
      <c r="G56" s="346"/>
      <c r="H56" s="339">
        <v>16350.84</v>
      </c>
    </row>
    <row r="57" spans="1:8" s="318" customFormat="1" ht="15.6" customHeight="1" x14ac:dyDescent="0.25">
      <c r="A57" s="228"/>
      <c r="B57" s="345" t="s">
        <v>473</v>
      </c>
      <c r="C57" s="580"/>
      <c r="D57" s="581"/>
      <c r="E57" s="337"/>
      <c r="F57" s="337"/>
      <c r="G57" s="346"/>
      <c r="H57" s="339">
        <v>25795.03</v>
      </c>
    </row>
    <row r="58" spans="1:8" s="318" customFormat="1" ht="59.25" customHeight="1" x14ac:dyDescent="0.25">
      <c r="A58" s="228"/>
      <c r="B58" s="347" t="s">
        <v>448</v>
      </c>
      <c r="C58" s="580"/>
      <c r="D58" s="581"/>
      <c r="E58" s="337"/>
      <c r="F58" s="337"/>
      <c r="G58" s="348"/>
      <c r="H58" s="339"/>
    </row>
    <row r="59" spans="1:8" s="318" customFormat="1" ht="15.6" customHeight="1" x14ac:dyDescent="0.25">
      <c r="A59" s="228"/>
      <c r="B59" s="349" t="s">
        <v>474</v>
      </c>
      <c r="C59" s="580"/>
      <c r="D59" s="581"/>
      <c r="E59" s="337"/>
      <c r="F59" s="337"/>
      <c r="G59" s="338"/>
      <c r="H59" s="339">
        <v>5235.9799999999996</v>
      </c>
    </row>
    <row r="60" spans="1:8" s="318" customFormat="1" ht="74.25" customHeight="1" x14ac:dyDescent="0.25">
      <c r="A60" s="228"/>
      <c r="B60" s="347" t="s">
        <v>450</v>
      </c>
      <c r="C60" s="580"/>
      <c r="D60" s="581"/>
      <c r="E60" s="337"/>
      <c r="F60" s="337"/>
      <c r="G60" s="338"/>
      <c r="H60" s="339"/>
    </row>
    <row r="61" spans="1:8" s="341" customFormat="1" ht="15.6" customHeight="1" x14ac:dyDescent="0.2">
      <c r="A61" s="227"/>
      <c r="B61" s="354" t="s">
        <v>475</v>
      </c>
      <c r="C61" s="580"/>
      <c r="D61" s="581"/>
      <c r="E61" s="337"/>
      <c r="F61" s="337"/>
      <c r="G61" s="348"/>
      <c r="H61" s="339"/>
    </row>
    <row r="62" spans="1:8" s="341" customFormat="1" ht="15.6" customHeight="1" x14ac:dyDescent="0.2">
      <c r="A62" s="227"/>
      <c r="B62" s="355" t="s">
        <v>443</v>
      </c>
      <c r="C62" s="580"/>
      <c r="D62" s="581"/>
      <c r="E62" s="337"/>
      <c r="F62" s="337"/>
      <c r="G62" s="348"/>
      <c r="H62" s="339">
        <v>3483.21</v>
      </c>
    </row>
    <row r="63" spans="1:8" s="341" customFormat="1" ht="15.6" customHeight="1" x14ac:dyDescent="0.2">
      <c r="A63" s="227"/>
      <c r="B63" s="355" t="s">
        <v>358</v>
      </c>
      <c r="C63" s="580"/>
      <c r="D63" s="581"/>
      <c r="E63" s="337"/>
      <c r="F63" s="337"/>
      <c r="G63" s="348"/>
      <c r="H63" s="339">
        <v>1376.44</v>
      </c>
    </row>
    <row r="64" spans="1:8" s="341" customFormat="1" ht="15.6" customHeight="1" x14ac:dyDescent="0.2">
      <c r="A64" s="227"/>
      <c r="B64" s="354" t="s">
        <v>451</v>
      </c>
      <c r="C64" s="580"/>
      <c r="D64" s="581"/>
      <c r="E64" s="337"/>
      <c r="F64" s="337"/>
      <c r="G64" s="348"/>
      <c r="H64" s="339"/>
    </row>
    <row r="65" spans="1:8" s="341" customFormat="1" ht="15.6" customHeight="1" x14ac:dyDescent="0.2">
      <c r="A65" s="227"/>
      <c r="B65" s="355" t="s">
        <v>443</v>
      </c>
      <c r="C65" s="580"/>
      <c r="D65" s="581"/>
      <c r="E65" s="337"/>
      <c r="F65" s="337"/>
      <c r="G65" s="348"/>
      <c r="H65" s="339">
        <v>28921.75</v>
      </c>
    </row>
    <row r="66" spans="1:8" s="341" customFormat="1" ht="15.6" customHeight="1" x14ac:dyDescent="0.2">
      <c r="A66" s="227"/>
      <c r="B66" s="355" t="s">
        <v>358</v>
      </c>
      <c r="C66" s="580"/>
      <c r="D66" s="581"/>
      <c r="E66" s="337"/>
      <c r="F66" s="337"/>
      <c r="G66" s="348"/>
      <c r="H66" s="339">
        <v>11961.46</v>
      </c>
    </row>
    <row r="67" spans="1:8" s="341" customFormat="1" ht="15.6" customHeight="1" x14ac:dyDescent="0.2">
      <c r="A67" s="227"/>
      <c r="B67" s="354" t="s">
        <v>476</v>
      </c>
      <c r="C67" s="580"/>
      <c r="D67" s="581"/>
      <c r="E67" s="337"/>
      <c r="F67" s="337"/>
      <c r="G67" s="348"/>
      <c r="H67" s="339"/>
    </row>
    <row r="68" spans="1:8" s="341" customFormat="1" ht="15.6" customHeight="1" x14ac:dyDescent="0.2">
      <c r="A68" s="227"/>
      <c r="B68" s="355" t="s">
        <v>443</v>
      </c>
      <c r="C68" s="580"/>
      <c r="D68" s="581"/>
      <c r="E68" s="337"/>
      <c r="F68" s="337"/>
      <c r="G68" s="348"/>
      <c r="H68" s="339">
        <v>5584.77</v>
      </c>
    </row>
    <row r="69" spans="1:8" s="341" customFormat="1" ht="15.6" customHeight="1" x14ac:dyDescent="0.2">
      <c r="A69" s="227"/>
      <c r="B69" s="355" t="s">
        <v>358</v>
      </c>
      <c r="C69" s="580"/>
      <c r="D69" s="581"/>
      <c r="E69" s="337"/>
      <c r="F69" s="337"/>
      <c r="G69" s="348"/>
      <c r="H69" s="339">
        <v>1650.74</v>
      </c>
    </row>
    <row r="70" spans="1:8" s="341" customFormat="1" ht="15.6" customHeight="1" x14ac:dyDescent="0.2">
      <c r="A70" s="227"/>
      <c r="B70" s="354" t="s">
        <v>477</v>
      </c>
      <c r="C70" s="580"/>
      <c r="D70" s="581"/>
      <c r="E70" s="337"/>
      <c r="F70" s="337"/>
      <c r="G70" s="348"/>
      <c r="H70" s="339"/>
    </row>
    <row r="71" spans="1:8" s="341" customFormat="1" ht="15.6" customHeight="1" x14ac:dyDescent="0.2">
      <c r="A71" s="227"/>
      <c r="B71" s="355" t="s">
        <v>443</v>
      </c>
      <c r="C71" s="580"/>
      <c r="D71" s="581"/>
      <c r="E71" s="337"/>
      <c r="F71" s="337"/>
      <c r="G71" s="348"/>
      <c r="H71" s="339">
        <v>3529.66</v>
      </c>
    </row>
    <row r="72" spans="1:8" s="341" customFormat="1" ht="15.6" customHeight="1" x14ac:dyDescent="0.2">
      <c r="A72" s="227"/>
      <c r="B72" s="355" t="s">
        <v>358</v>
      </c>
      <c r="C72" s="580"/>
      <c r="D72" s="581"/>
      <c r="E72" s="337"/>
      <c r="F72" s="337"/>
      <c r="G72" s="348"/>
      <c r="H72" s="339">
        <v>2107.2199999999998</v>
      </c>
    </row>
    <row r="73" spans="1:8" s="318" customFormat="1" ht="30" x14ac:dyDescent="0.25">
      <c r="A73" s="228"/>
      <c r="B73" s="350" t="s">
        <v>478</v>
      </c>
      <c r="C73" s="580"/>
      <c r="D73" s="581"/>
      <c r="E73" s="337"/>
      <c r="F73" s="337"/>
      <c r="G73" s="348"/>
      <c r="H73" s="339"/>
    </row>
    <row r="74" spans="1:8" s="318" customFormat="1" ht="15.6" customHeight="1" x14ac:dyDescent="0.25">
      <c r="A74" s="228"/>
      <c r="B74" s="351" t="s">
        <v>443</v>
      </c>
      <c r="C74" s="580"/>
      <c r="D74" s="581"/>
      <c r="E74" s="337"/>
      <c r="F74" s="337"/>
      <c r="G74" s="348"/>
      <c r="H74" s="339">
        <v>7944.54</v>
      </c>
    </row>
    <row r="75" spans="1:8" s="318" customFormat="1" ht="15.6" customHeight="1" x14ac:dyDescent="0.25">
      <c r="A75" s="228"/>
      <c r="B75" s="351" t="s">
        <v>358</v>
      </c>
      <c r="C75" s="580"/>
      <c r="D75" s="581"/>
      <c r="E75" s="337"/>
      <c r="F75" s="337"/>
      <c r="G75" s="348"/>
      <c r="H75" s="339">
        <v>529.64</v>
      </c>
    </row>
    <row r="76" spans="1:8" s="318" customFormat="1" ht="15.6" customHeight="1" x14ac:dyDescent="0.25">
      <c r="A76" s="228"/>
      <c r="B76" s="350" t="s">
        <v>479</v>
      </c>
      <c r="C76" s="580"/>
      <c r="D76" s="581"/>
      <c r="E76" s="337"/>
      <c r="F76" s="337"/>
      <c r="G76" s="348"/>
      <c r="H76" s="339"/>
    </row>
    <row r="77" spans="1:8" s="318" customFormat="1" ht="15.6" customHeight="1" x14ac:dyDescent="0.25">
      <c r="A77" s="228"/>
      <c r="B77" s="351" t="s">
        <v>443</v>
      </c>
      <c r="C77" s="580"/>
      <c r="D77" s="581"/>
      <c r="E77" s="337"/>
      <c r="F77" s="337"/>
      <c r="G77" s="348"/>
      <c r="H77" s="339">
        <v>894.49</v>
      </c>
    </row>
    <row r="78" spans="1:8" s="318" customFormat="1" ht="15.6" customHeight="1" x14ac:dyDescent="0.25">
      <c r="A78" s="228"/>
      <c r="B78" s="351" t="s">
        <v>358</v>
      </c>
      <c r="C78" s="580"/>
      <c r="D78" s="581"/>
      <c r="E78" s="337"/>
      <c r="F78" s="337"/>
      <c r="G78" s="348"/>
      <c r="H78" s="339">
        <v>179.15</v>
      </c>
    </row>
    <row r="79" spans="1:8" s="318" customFormat="1" ht="17.45" customHeight="1" x14ac:dyDescent="0.25">
      <c r="A79" s="228"/>
      <c r="B79" s="574" t="s">
        <v>74</v>
      </c>
      <c r="C79" s="574"/>
      <c r="D79" s="574"/>
      <c r="E79" s="574"/>
      <c r="F79" s="574"/>
      <c r="G79" s="574"/>
      <c r="H79" s="575"/>
    </row>
    <row r="80" spans="1:8" s="318" customFormat="1" ht="35.25" customHeight="1" x14ac:dyDescent="0.25">
      <c r="A80" s="228"/>
      <c r="B80" s="576" t="s">
        <v>437</v>
      </c>
      <c r="C80" s="576"/>
      <c r="D80" s="576"/>
      <c r="E80" s="576"/>
      <c r="F80" s="576"/>
      <c r="G80" s="576"/>
      <c r="H80" s="577"/>
    </row>
    <row r="81" spans="1:8" s="318" customFormat="1" ht="68.25" customHeight="1" x14ac:dyDescent="0.25">
      <c r="A81" s="228"/>
      <c r="B81" s="578" t="s">
        <v>28</v>
      </c>
      <c r="C81" s="578"/>
      <c r="D81" s="578"/>
      <c r="E81" s="578"/>
      <c r="F81" s="578"/>
      <c r="G81" s="578"/>
      <c r="H81" s="579"/>
    </row>
    <row r="82" spans="1:8" s="318" customFormat="1" ht="106.15" customHeight="1" x14ac:dyDescent="0.25">
      <c r="A82" s="228"/>
      <c r="B82" s="336" t="s">
        <v>480</v>
      </c>
      <c r="C82" s="586" t="s">
        <v>453</v>
      </c>
      <c r="D82" s="587" t="s">
        <v>25</v>
      </c>
      <c r="E82" s="337"/>
      <c r="F82" s="337"/>
      <c r="G82" s="338"/>
      <c r="H82" s="339"/>
    </row>
    <row r="83" spans="1:8" s="318" customFormat="1" ht="15.6" customHeight="1" x14ac:dyDescent="0.25">
      <c r="A83" s="228"/>
      <c r="B83" s="356" t="s">
        <v>481</v>
      </c>
      <c r="C83" s="586"/>
      <c r="D83" s="587"/>
      <c r="E83" s="337"/>
      <c r="F83" s="337"/>
      <c r="G83" s="338"/>
      <c r="H83" s="339">
        <v>17973.05</v>
      </c>
    </row>
    <row r="84" spans="1:8" s="318" customFormat="1" ht="15.6" customHeight="1" x14ac:dyDescent="0.25">
      <c r="A84" s="228"/>
      <c r="B84" s="354" t="s">
        <v>482</v>
      </c>
      <c r="C84" s="586"/>
      <c r="D84" s="587"/>
      <c r="E84" s="337"/>
      <c r="F84" s="337"/>
      <c r="G84" s="338"/>
      <c r="H84" s="339">
        <v>8277.44</v>
      </c>
    </row>
    <row r="85" spans="1:8" s="318" customFormat="1" ht="15.6" customHeight="1" x14ac:dyDescent="0.25">
      <c r="A85" s="228"/>
      <c r="B85" s="354" t="s">
        <v>36</v>
      </c>
      <c r="C85" s="586"/>
      <c r="D85" s="587"/>
      <c r="E85" s="337"/>
      <c r="F85" s="337"/>
      <c r="G85" s="338"/>
      <c r="H85" s="339">
        <v>9695.61</v>
      </c>
    </row>
    <row r="86" spans="1:8" s="318" customFormat="1" ht="69.75" customHeight="1" x14ac:dyDescent="0.25">
      <c r="A86" s="228"/>
      <c r="B86" s="336" t="s">
        <v>483</v>
      </c>
      <c r="C86" s="582" t="s">
        <v>444</v>
      </c>
      <c r="D86" s="584" t="s">
        <v>8</v>
      </c>
      <c r="E86" s="337"/>
      <c r="F86" s="337"/>
      <c r="G86" s="346"/>
      <c r="H86" s="339"/>
    </row>
    <row r="87" spans="1:8" s="318" customFormat="1" ht="15.6" customHeight="1" x14ac:dyDescent="0.25">
      <c r="A87" s="228"/>
      <c r="B87" s="345" t="s">
        <v>484</v>
      </c>
      <c r="C87" s="583"/>
      <c r="D87" s="585"/>
      <c r="E87" s="337"/>
      <c r="F87" s="337"/>
      <c r="G87" s="346"/>
      <c r="H87" s="339">
        <v>1362779.6621889127</v>
      </c>
    </row>
    <row r="88" spans="1:8" s="318" customFormat="1" ht="15.6" customHeight="1" x14ac:dyDescent="0.25">
      <c r="A88" s="228"/>
      <c r="B88" s="345" t="s">
        <v>485</v>
      </c>
      <c r="C88" s="583"/>
      <c r="D88" s="585"/>
      <c r="E88" s="337"/>
      <c r="F88" s="337"/>
      <c r="G88" s="346"/>
      <c r="H88" s="339">
        <v>1405406.4311669588</v>
      </c>
    </row>
    <row r="89" spans="1:8" s="318" customFormat="1" ht="15.6" customHeight="1" x14ac:dyDescent="0.25">
      <c r="A89" s="228"/>
      <c r="B89" s="345" t="s">
        <v>486</v>
      </c>
      <c r="C89" s="583"/>
      <c r="D89" s="585"/>
      <c r="E89" s="337"/>
      <c r="F89" s="337"/>
      <c r="G89" s="348"/>
      <c r="H89" s="339">
        <v>1465594.8185938394</v>
      </c>
    </row>
    <row r="90" spans="1:8" s="318" customFormat="1" ht="15.6" customHeight="1" x14ac:dyDescent="0.25">
      <c r="A90" s="228"/>
      <c r="B90" s="345" t="s">
        <v>487</v>
      </c>
      <c r="C90" s="583"/>
      <c r="D90" s="585"/>
      <c r="E90" s="337"/>
      <c r="F90" s="337"/>
      <c r="G90" s="348"/>
      <c r="H90" s="339">
        <v>1531561.6201556816</v>
      </c>
    </row>
    <row r="91" spans="1:8" s="318" customFormat="1" ht="15.6" customHeight="1" x14ac:dyDescent="0.25">
      <c r="A91" s="228"/>
      <c r="B91" s="345" t="s">
        <v>488</v>
      </c>
      <c r="C91" s="583"/>
      <c r="D91" s="585"/>
      <c r="E91" s="337"/>
      <c r="F91" s="337"/>
      <c r="G91" s="348"/>
      <c r="H91" s="339">
        <v>1636939.1301674868</v>
      </c>
    </row>
    <row r="92" spans="1:8" s="318" customFormat="1" ht="15.6" customHeight="1" x14ac:dyDescent="0.25">
      <c r="A92" s="228"/>
      <c r="B92" s="345" t="s">
        <v>489</v>
      </c>
      <c r="C92" s="583"/>
      <c r="D92" s="585"/>
      <c r="E92" s="337"/>
      <c r="F92" s="337"/>
      <c r="G92" s="348"/>
      <c r="H92" s="339">
        <v>1730833.7585888542</v>
      </c>
    </row>
    <row r="93" spans="1:8" s="318" customFormat="1" ht="15.6" customHeight="1" x14ac:dyDescent="0.25">
      <c r="A93" s="228"/>
      <c r="B93" s="345" t="s">
        <v>490</v>
      </c>
      <c r="C93" s="583"/>
      <c r="D93" s="585"/>
      <c r="E93" s="337"/>
      <c r="F93" s="337"/>
      <c r="G93" s="348"/>
      <c r="H93" s="339">
        <v>1775714.5306996137</v>
      </c>
    </row>
    <row r="94" spans="1:8" s="318" customFormat="1" ht="15.6" customHeight="1" x14ac:dyDescent="0.25">
      <c r="A94" s="228"/>
      <c r="B94" s="345" t="s">
        <v>491</v>
      </c>
      <c r="C94" s="583"/>
      <c r="D94" s="585"/>
      <c r="E94" s="337"/>
      <c r="F94" s="337"/>
      <c r="G94" s="348"/>
      <c r="H94" s="339">
        <v>2154434.600344575</v>
      </c>
    </row>
    <row r="95" spans="1:8" s="318" customFormat="1" ht="15.6" customHeight="1" x14ac:dyDescent="0.25">
      <c r="A95" s="228"/>
      <c r="B95" s="345" t="s">
        <v>492</v>
      </c>
      <c r="C95" s="583"/>
      <c r="D95" s="585"/>
      <c r="E95" s="337"/>
      <c r="F95" s="337"/>
      <c r="G95" s="348"/>
      <c r="H95" s="339">
        <v>2316395.751630371</v>
      </c>
    </row>
    <row r="96" spans="1:8" s="318" customFormat="1" ht="15.6" customHeight="1" x14ac:dyDescent="0.25">
      <c r="A96" s="228"/>
      <c r="B96" s="345" t="s">
        <v>493</v>
      </c>
      <c r="C96" s="583"/>
      <c r="D96" s="585"/>
      <c r="E96" s="337"/>
      <c r="F96" s="337"/>
      <c r="G96" s="348"/>
      <c r="H96" s="339">
        <v>2510280.0275599491</v>
      </c>
    </row>
    <row r="97" spans="1:8" s="318" customFormat="1" ht="15.6" customHeight="1" x14ac:dyDescent="0.25">
      <c r="A97" s="228"/>
      <c r="B97" s="345" t="s">
        <v>494</v>
      </c>
      <c r="C97" s="583"/>
      <c r="D97" s="585"/>
      <c r="E97" s="337"/>
      <c r="F97" s="337"/>
      <c r="G97" s="348"/>
      <c r="H97" s="339">
        <v>2604360.893003941</v>
      </c>
    </row>
    <row r="98" spans="1:8" s="318" customFormat="1" ht="66.75" customHeight="1" x14ac:dyDescent="0.25">
      <c r="A98" s="228"/>
      <c r="B98" s="336" t="s">
        <v>495</v>
      </c>
      <c r="C98" s="583"/>
      <c r="D98" s="585"/>
      <c r="E98" s="357"/>
      <c r="F98" s="357"/>
      <c r="G98" s="348"/>
      <c r="H98" s="339"/>
    </row>
    <row r="99" spans="1:8" s="341" customFormat="1" ht="15.6" customHeight="1" x14ac:dyDescent="0.2">
      <c r="A99" s="227"/>
      <c r="B99" s="358" t="s">
        <v>496</v>
      </c>
      <c r="C99" s="583"/>
      <c r="D99" s="585"/>
      <c r="E99" s="337"/>
      <c r="F99" s="337"/>
      <c r="G99" s="338"/>
      <c r="H99" s="339">
        <v>2451751.9603685914</v>
      </c>
    </row>
    <row r="100" spans="1:8" s="341" customFormat="1" ht="15.6" customHeight="1" x14ac:dyDescent="0.2">
      <c r="A100" s="227"/>
      <c r="B100" s="358" t="s">
        <v>497</v>
      </c>
      <c r="C100" s="583"/>
      <c r="D100" s="585"/>
      <c r="E100" s="337"/>
      <c r="F100" s="337"/>
      <c r="G100" s="348"/>
      <c r="H100" s="339">
        <v>2543941.4579572515</v>
      </c>
    </row>
    <row r="101" spans="1:8" s="341" customFormat="1" ht="15.6" customHeight="1" x14ac:dyDescent="0.2">
      <c r="A101" s="227"/>
      <c r="B101" s="358" t="s">
        <v>498</v>
      </c>
      <c r="C101" s="583"/>
      <c r="D101" s="585"/>
      <c r="E101" s="337"/>
      <c r="F101" s="337"/>
      <c r="G101" s="348"/>
      <c r="H101" s="339">
        <v>2634760.0858103568</v>
      </c>
    </row>
    <row r="102" spans="1:8" s="341" customFormat="1" ht="15.6" customHeight="1" x14ac:dyDescent="0.2">
      <c r="A102" s="227"/>
      <c r="B102" s="358" t="s">
        <v>499</v>
      </c>
      <c r="C102" s="583"/>
      <c r="D102" s="585"/>
      <c r="E102" s="337"/>
      <c r="F102" s="337"/>
      <c r="G102" s="348"/>
      <c r="H102" s="339">
        <v>2719990.0461157756</v>
      </c>
    </row>
    <row r="103" spans="1:8" s="341" customFormat="1" ht="15.6" customHeight="1" x14ac:dyDescent="0.2">
      <c r="A103" s="227"/>
      <c r="B103" s="358" t="s">
        <v>500</v>
      </c>
      <c r="C103" s="583"/>
      <c r="D103" s="585"/>
      <c r="E103" s="337"/>
      <c r="F103" s="337"/>
      <c r="G103" s="348"/>
      <c r="H103" s="339">
        <v>2876958.0742077455</v>
      </c>
    </row>
    <row r="104" spans="1:8" s="341" customFormat="1" ht="15.6" customHeight="1" x14ac:dyDescent="0.2">
      <c r="A104" s="227"/>
      <c r="B104" s="358" t="s">
        <v>501</v>
      </c>
      <c r="C104" s="583"/>
      <c r="D104" s="585"/>
      <c r="E104" s="337"/>
      <c r="F104" s="337"/>
      <c r="G104" s="348"/>
      <c r="H104" s="339">
        <v>3017596.413013861</v>
      </c>
    </row>
    <row r="105" spans="1:8" s="341" customFormat="1" ht="15.6" customHeight="1" x14ac:dyDescent="0.2">
      <c r="A105" s="227"/>
      <c r="B105" s="358" t="s">
        <v>502</v>
      </c>
      <c r="C105" s="583"/>
      <c r="D105" s="585"/>
      <c r="E105" s="337"/>
      <c r="F105" s="337"/>
      <c r="G105" s="348"/>
      <c r="H105" s="339">
        <v>3212971.4434301872</v>
      </c>
    </row>
    <row r="106" spans="1:8" s="318" customFormat="1" ht="71.25" customHeight="1" x14ac:dyDescent="0.25">
      <c r="A106" s="228"/>
      <c r="B106" s="344" t="s">
        <v>503</v>
      </c>
      <c r="C106" s="588">
        <v>0.4</v>
      </c>
      <c r="D106" s="584" t="s">
        <v>30</v>
      </c>
      <c r="E106" s="337"/>
      <c r="F106" s="337"/>
      <c r="G106" s="338"/>
      <c r="H106" s="339"/>
    </row>
    <row r="107" spans="1:8" s="317" customFormat="1" ht="15.6" customHeight="1" x14ac:dyDescent="0.25">
      <c r="A107" s="228"/>
      <c r="B107" s="350" t="s">
        <v>451</v>
      </c>
      <c r="C107" s="589"/>
      <c r="D107" s="590"/>
      <c r="E107" s="359"/>
      <c r="F107" s="359"/>
      <c r="G107" s="348"/>
      <c r="H107" s="360">
        <v>19377572.48</v>
      </c>
    </row>
    <row r="108" spans="1:8" s="318" customFormat="1" ht="72.599999999999994" customHeight="1" x14ac:dyDescent="0.25">
      <c r="A108" s="228"/>
      <c r="B108" s="344" t="s">
        <v>504</v>
      </c>
      <c r="C108" s="591" t="s">
        <v>453</v>
      </c>
      <c r="D108" s="584" t="s">
        <v>7</v>
      </c>
      <c r="E108" s="337"/>
      <c r="F108" s="337"/>
      <c r="G108" s="346"/>
      <c r="H108" s="339"/>
    </row>
    <row r="109" spans="1:8" s="318" customFormat="1" ht="15.75" x14ac:dyDescent="0.25">
      <c r="A109" s="228"/>
      <c r="B109" s="352" t="s">
        <v>454</v>
      </c>
      <c r="C109" s="592"/>
      <c r="D109" s="585"/>
      <c r="E109" s="337"/>
      <c r="F109" s="337"/>
      <c r="G109" s="348"/>
      <c r="H109" s="339">
        <f t="shared" ref="H109:H125" si="1">H37</f>
        <v>12176.217351861562</v>
      </c>
    </row>
    <row r="110" spans="1:8" s="318" customFormat="1" ht="15.75" x14ac:dyDescent="0.25">
      <c r="A110" s="228"/>
      <c r="B110" s="352" t="s">
        <v>455</v>
      </c>
      <c r="C110" s="592"/>
      <c r="D110" s="585"/>
      <c r="E110" s="337"/>
      <c r="F110" s="337"/>
      <c r="G110" s="348"/>
      <c r="H110" s="339">
        <f t="shared" si="1"/>
        <v>14395.735884548581</v>
      </c>
    </row>
    <row r="111" spans="1:8" s="318" customFormat="1" ht="15.75" x14ac:dyDescent="0.25">
      <c r="A111" s="228"/>
      <c r="B111" s="352" t="s">
        <v>456</v>
      </c>
      <c r="C111" s="592"/>
      <c r="D111" s="585"/>
      <c r="E111" s="337"/>
      <c r="F111" s="337"/>
      <c r="G111" s="348"/>
      <c r="H111" s="339">
        <f t="shared" si="1"/>
        <v>9324.4384621632707</v>
      </c>
    </row>
    <row r="112" spans="1:8" s="318" customFormat="1" ht="15.75" x14ac:dyDescent="0.25">
      <c r="A112" s="228"/>
      <c r="B112" s="352" t="s">
        <v>457</v>
      </c>
      <c r="C112" s="592"/>
      <c r="D112" s="585"/>
      <c r="E112" s="337"/>
      <c r="F112" s="337"/>
      <c r="G112" s="348"/>
      <c r="H112" s="339">
        <f t="shared" si="1"/>
        <v>6402.6467524230802</v>
      </c>
    </row>
    <row r="113" spans="1:8" s="318" customFormat="1" ht="15.75" x14ac:dyDescent="0.25">
      <c r="A113" s="228"/>
      <c r="B113" s="352" t="s">
        <v>458</v>
      </c>
      <c r="C113" s="592"/>
      <c r="D113" s="585"/>
      <c r="E113" s="337"/>
      <c r="F113" s="337"/>
      <c r="G113" s="348"/>
      <c r="H113" s="339">
        <f t="shared" si="1"/>
        <v>4662.7038987824599</v>
      </c>
    </row>
    <row r="114" spans="1:8" s="318" customFormat="1" ht="15.75" x14ac:dyDescent="0.25">
      <c r="A114" s="228"/>
      <c r="B114" s="352" t="s">
        <v>459</v>
      </c>
      <c r="C114" s="592"/>
      <c r="D114" s="585"/>
      <c r="E114" s="337"/>
      <c r="F114" s="337"/>
      <c r="G114" s="348"/>
      <c r="H114" s="339">
        <f t="shared" si="1"/>
        <v>3369.7214376751467</v>
      </c>
    </row>
    <row r="115" spans="1:8" s="318" customFormat="1" ht="15.75" x14ac:dyDescent="0.25">
      <c r="A115" s="228"/>
      <c r="B115" s="352" t="s">
        <v>460</v>
      </c>
      <c r="C115" s="592"/>
      <c r="D115" s="585"/>
      <c r="E115" s="337"/>
      <c r="F115" s="337"/>
      <c r="G115" s="348"/>
      <c r="H115" s="339">
        <f t="shared" si="1"/>
        <v>2706.0665708721722</v>
      </c>
    </row>
    <row r="116" spans="1:8" s="318" customFormat="1" ht="15.75" x14ac:dyDescent="0.25">
      <c r="A116" s="228"/>
      <c r="B116" s="352" t="s">
        <v>461</v>
      </c>
      <c r="C116" s="592"/>
      <c r="D116" s="585"/>
      <c r="E116" s="337"/>
      <c r="F116" s="337"/>
      <c r="G116" s="348"/>
      <c r="H116" s="339">
        <f t="shared" si="1"/>
        <v>2579.9441555317385</v>
      </c>
    </row>
    <row r="117" spans="1:8" s="318" customFormat="1" ht="15.75" x14ac:dyDescent="0.25">
      <c r="A117" s="228"/>
      <c r="B117" s="352" t="s">
        <v>462</v>
      </c>
      <c r="C117" s="592"/>
      <c r="D117" s="585"/>
      <c r="E117" s="337"/>
      <c r="F117" s="337"/>
      <c r="G117" s="348"/>
      <c r="H117" s="339">
        <f t="shared" si="1"/>
        <v>14081.71891802248</v>
      </c>
    </row>
    <row r="118" spans="1:8" s="318" customFormat="1" ht="15.75" x14ac:dyDescent="0.25">
      <c r="A118" s="228"/>
      <c r="B118" s="352" t="s">
        <v>463</v>
      </c>
      <c r="C118" s="592"/>
      <c r="D118" s="585"/>
      <c r="E118" s="337"/>
      <c r="F118" s="337"/>
      <c r="G118" s="348"/>
      <c r="H118" s="339">
        <f t="shared" si="1"/>
        <v>8221.3215530409761</v>
      </c>
    </row>
    <row r="119" spans="1:8" s="318" customFormat="1" ht="15.75" x14ac:dyDescent="0.25">
      <c r="A119" s="228"/>
      <c r="B119" s="352" t="s">
        <v>464</v>
      </c>
      <c r="C119" s="592"/>
      <c r="D119" s="585"/>
      <c r="E119" s="337"/>
      <c r="F119" s="337"/>
      <c r="G119" s="348"/>
      <c r="H119" s="339">
        <f t="shared" si="1"/>
        <v>5634.4785117815363</v>
      </c>
    </row>
    <row r="120" spans="1:8" s="318" customFormat="1" ht="15.75" x14ac:dyDescent="0.25">
      <c r="A120" s="228"/>
      <c r="B120" s="352" t="s">
        <v>465</v>
      </c>
      <c r="C120" s="592"/>
      <c r="D120" s="585"/>
      <c r="E120" s="337"/>
      <c r="F120" s="337"/>
      <c r="G120" s="348"/>
      <c r="H120" s="339">
        <f t="shared" si="1"/>
        <v>4989.8262185726689</v>
      </c>
    </row>
    <row r="121" spans="1:8" s="318" customFormat="1" ht="15.75" x14ac:dyDescent="0.25">
      <c r="A121" s="228"/>
      <c r="B121" s="352" t="s">
        <v>466</v>
      </c>
      <c r="C121" s="592"/>
      <c r="D121" s="585"/>
      <c r="E121" s="337"/>
      <c r="F121" s="337"/>
      <c r="G121" s="348"/>
      <c r="H121" s="339">
        <f t="shared" si="1"/>
        <v>2515.8983451784075</v>
      </c>
    </row>
    <row r="122" spans="1:8" s="318" customFormat="1" ht="15.75" x14ac:dyDescent="0.25">
      <c r="A122" s="228"/>
      <c r="B122" s="352" t="s">
        <v>467</v>
      </c>
      <c r="C122" s="592"/>
      <c r="D122" s="585"/>
      <c r="E122" s="337"/>
      <c r="F122" s="337"/>
      <c r="G122" s="348"/>
      <c r="H122" s="339">
        <f t="shared" si="1"/>
        <v>13460.797175343914</v>
      </c>
    </row>
    <row r="123" spans="1:8" s="318" customFormat="1" ht="15.75" x14ac:dyDescent="0.25">
      <c r="A123" s="228"/>
      <c r="B123" s="352" t="s">
        <v>468</v>
      </c>
      <c r="C123" s="592"/>
      <c r="D123" s="585"/>
      <c r="E123" s="337"/>
      <c r="F123" s="337"/>
      <c r="G123" s="348"/>
      <c r="H123" s="339">
        <f t="shared" si="1"/>
        <v>7598.6775449806401</v>
      </c>
    </row>
    <row r="124" spans="1:8" s="318" customFormat="1" ht="15.75" x14ac:dyDescent="0.25">
      <c r="A124" s="228"/>
      <c r="B124" s="352" t="s">
        <v>469</v>
      </c>
      <c r="C124" s="592"/>
      <c r="D124" s="585"/>
      <c r="E124" s="337"/>
      <c r="F124" s="337"/>
      <c r="G124" s="348"/>
      <c r="H124" s="339">
        <f t="shared" si="1"/>
        <v>6751.7623966258143</v>
      </c>
    </row>
    <row r="125" spans="1:8" s="318" customFormat="1" ht="15.75" x14ac:dyDescent="0.25">
      <c r="A125" s="228"/>
      <c r="B125" s="352" t="s">
        <v>470</v>
      </c>
      <c r="C125" s="592"/>
      <c r="D125" s="585"/>
      <c r="E125" s="337"/>
      <c r="F125" s="337"/>
      <c r="G125" s="348"/>
      <c r="H125" s="339">
        <f t="shared" si="1"/>
        <v>5098.5851906801618</v>
      </c>
    </row>
    <row r="126" spans="1:8" s="318" customFormat="1" ht="61.15" customHeight="1" x14ac:dyDescent="0.25">
      <c r="A126" s="228"/>
      <c r="B126" s="336" t="s">
        <v>483</v>
      </c>
      <c r="C126" s="582" t="s">
        <v>29</v>
      </c>
      <c r="D126" s="584" t="s">
        <v>8</v>
      </c>
      <c r="E126" s="337"/>
      <c r="F126" s="337"/>
      <c r="G126" s="346"/>
      <c r="H126" s="339"/>
    </row>
    <row r="127" spans="1:8" s="318" customFormat="1" ht="15.6" customHeight="1" x14ac:dyDescent="0.25">
      <c r="A127" s="228"/>
      <c r="B127" s="345" t="s">
        <v>505</v>
      </c>
      <c r="C127" s="583"/>
      <c r="D127" s="585"/>
      <c r="E127" s="337"/>
      <c r="F127" s="337"/>
      <c r="G127" s="346"/>
      <c r="H127" s="339">
        <v>2085999.5388375719</v>
      </c>
    </row>
    <row r="128" spans="1:8" s="318" customFormat="1" ht="15.6" customHeight="1" x14ac:dyDescent="0.25">
      <c r="A128" s="228"/>
      <c r="B128" s="345" t="s">
        <v>506</v>
      </c>
      <c r="C128" s="583"/>
      <c r="D128" s="585"/>
      <c r="E128" s="337"/>
      <c r="F128" s="337"/>
      <c r="G128" s="346"/>
      <c r="H128" s="339">
        <v>2266062.7447428908</v>
      </c>
    </row>
    <row r="129" spans="1:8" s="318" customFormat="1" ht="15.6" customHeight="1" x14ac:dyDescent="0.25">
      <c r="A129" s="228"/>
      <c r="B129" s="345" t="s">
        <v>507</v>
      </c>
      <c r="C129" s="583"/>
      <c r="D129" s="585"/>
      <c r="E129" s="337"/>
      <c r="F129" s="337"/>
      <c r="G129" s="348"/>
      <c r="H129" s="339">
        <v>2343515.9154567365</v>
      </c>
    </row>
    <row r="130" spans="1:8" s="318" customFormat="1" ht="15.6" customHeight="1" x14ac:dyDescent="0.25">
      <c r="A130" s="228"/>
      <c r="B130" s="345" t="s">
        <v>508</v>
      </c>
      <c r="C130" s="583"/>
      <c r="D130" s="585"/>
      <c r="E130" s="337"/>
      <c r="F130" s="337"/>
      <c r="G130" s="348"/>
      <c r="H130" s="339">
        <v>2452126.5314534055</v>
      </c>
    </row>
    <row r="131" spans="1:8" s="318" customFormat="1" ht="15.6" customHeight="1" x14ac:dyDescent="0.25">
      <c r="A131" s="228"/>
      <c r="B131" s="345" t="s">
        <v>509</v>
      </c>
      <c r="C131" s="583"/>
      <c r="D131" s="585"/>
      <c r="E131" s="337"/>
      <c r="F131" s="337"/>
      <c r="G131" s="348"/>
      <c r="H131" s="339">
        <v>2586500.8614273746</v>
      </c>
    </row>
    <row r="132" spans="1:8" s="318" customFormat="1" ht="15.6" customHeight="1" x14ac:dyDescent="0.25">
      <c r="A132" s="228"/>
      <c r="B132" s="345" t="s">
        <v>510</v>
      </c>
      <c r="C132" s="583"/>
      <c r="D132" s="585"/>
      <c r="E132" s="337"/>
      <c r="F132" s="337"/>
      <c r="G132" s="348"/>
      <c r="H132" s="339">
        <v>3435730.8289507879</v>
      </c>
    </row>
    <row r="133" spans="1:8" s="318" customFormat="1" ht="15.6" customHeight="1" x14ac:dyDescent="0.25">
      <c r="A133" s="228"/>
      <c r="B133" s="345" t="s">
        <v>511</v>
      </c>
      <c r="C133" s="583"/>
      <c r="D133" s="585"/>
      <c r="E133" s="337"/>
      <c r="F133" s="337"/>
      <c r="G133" s="348"/>
      <c r="H133" s="339">
        <v>3567762.9702545349</v>
      </c>
    </row>
    <row r="134" spans="1:8" s="318" customFormat="1" ht="15.6" customHeight="1" x14ac:dyDescent="0.25">
      <c r="A134" s="228"/>
      <c r="B134" s="345" t="s">
        <v>512</v>
      </c>
      <c r="C134" s="583"/>
      <c r="D134" s="585"/>
      <c r="E134" s="337"/>
      <c r="F134" s="337"/>
      <c r="G134" s="348"/>
      <c r="H134" s="339">
        <v>3842523.9009914044</v>
      </c>
    </row>
    <row r="135" spans="1:8" s="318" customFormat="1" ht="15.6" customHeight="1" x14ac:dyDescent="0.25">
      <c r="A135" s="228"/>
      <c r="B135" s="345" t="s">
        <v>513</v>
      </c>
      <c r="C135" s="593"/>
      <c r="D135" s="590"/>
      <c r="E135" s="337"/>
      <c r="F135" s="337"/>
      <c r="G135" s="348"/>
      <c r="H135" s="339">
        <v>3963459.6886303741</v>
      </c>
    </row>
    <row r="136" spans="1:8" s="318" customFormat="1" ht="74.45" customHeight="1" x14ac:dyDescent="0.25">
      <c r="A136" s="228"/>
      <c r="B136" s="336" t="s">
        <v>514</v>
      </c>
      <c r="C136" s="582" t="s">
        <v>288</v>
      </c>
      <c r="D136" s="584" t="s">
        <v>8</v>
      </c>
      <c r="E136" s="337"/>
      <c r="F136" s="337"/>
      <c r="G136" s="348"/>
      <c r="H136" s="339"/>
    </row>
    <row r="137" spans="1:8" s="341" customFormat="1" ht="15.6" customHeight="1" x14ac:dyDescent="0.2">
      <c r="A137" s="227"/>
      <c r="B137" s="354" t="s">
        <v>515</v>
      </c>
      <c r="C137" s="583"/>
      <c r="D137" s="585"/>
      <c r="E137" s="337"/>
      <c r="F137" s="337"/>
      <c r="G137" s="348"/>
      <c r="H137" s="339">
        <v>11881348.1</v>
      </c>
    </row>
    <row r="138" spans="1:8" s="341" customFormat="1" ht="15.6" customHeight="1" x14ac:dyDescent="0.2">
      <c r="A138" s="227"/>
      <c r="B138" s="354" t="s">
        <v>516</v>
      </c>
      <c r="C138" s="593"/>
      <c r="D138" s="590"/>
      <c r="E138" s="337"/>
      <c r="F138" s="337"/>
      <c r="G138" s="348"/>
      <c r="H138" s="339">
        <v>13265497.050000001</v>
      </c>
    </row>
    <row r="139" spans="1:8" s="318" customFormat="1" ht="57" customHeight="1" x14ac:dyDescent="0.25">
      <c r="A139" s="228"/>
      <c r="B139" s="336" t="s">
        <v>495</v>
      </c>
      <c r="C139" s="582" t="s">
        <v>29</v>
      </c>
      <c r="D139" s="584" t="str">
        <f>D136</f>
        <v>руб./км</v>
      </c>
      <c r="E139" s="357"/>
      <c r="F139" s="357"/>
      <c r="G139" s="348"/>
      <c r="H139" s="339"/>
    </row>
    <row r="140" spans="1:8" s="318" customFormat="1" ht="14.25" customHeight="1" x14ac:dyDescent="0.25">
      <c r="A140" s="228"/>
      <c r="B140" s="359" t="s">
        <v>586</v>
      </c>
      <c r="C140" s="583"/>
      <c r="D140" s="585"/>
      <c r="E140" s="357"/>
      <c r="F140" s="357"/>
      <c r="G140" s="348"/>
      <c r="H140" s="339">
        <v>2014530.03</v>
      </c>
    </row>
    <row r="141" spans="1:8" s="318" customFormat="1" x14ac:dyDescent="0.25">
      <c r="A141" s="228"/>
      <c r="B141" s="349" t="s">
        <v>585</v>
      </c>
      <c r="C141" s="583"/>
      <c r="D141" s="585"/>
      <c r="E141" s="337"/>
      <c r="F141" s="337"/>
      <c r="G141" s="338"/>
      <c r="H141" s="339">
        <f>'[2]на 21.12.18'!D49</f>
        <v>2691897.9544309922</v>
      </c>
    </row>
    <row r="142" spans="1:8" s="318" customFormat="1" x14ac:dyDescent="0.25">
      <c r="A142" s="228"/>
      <c r="B142" s="349" t="s">
        <v>517</v>
      </c>
      <c r="C142" s="583"/>
      <c r="D142" s="585"/>
      <c r="E142" s="337"/>
      <c r="F142" s="337"/>
      <c r="G142" s="348"/>
      <c r="H142" s="339">
        <f>'[2]на 21.12.18'!D50</f>
        <v>2789395.1400117422</v>
      </c>
    </row>
    <row r="143" spans="1:8" s="318" customFormat="1" x14ac:dyDescent="0.25">
      <c r="A143" s="228"/>
      <c r="B143" s="349" t="s">
        <v>518</v>
      </c>
      <c r="C143" s="583"/>
      <c r="D143" s="585"/>
      <c r="E143" s="337"/>
      <c r="F143" s="337"/>
      <c r="G143" s="348"/>
      <c r="H143" s="339">
        <f>'[2]на 21.12.18'!D51</f>
        <v>2893286.7324230918</v>
      </c>
    </row>
    <row r="144" spans="1:8" s="318" customFormat="1" x14ac:dyDescent="0.25">
      <c r="A144" s="228"/>
      <c r="B144" s="349" t="s">
        <v>519</v>
      </c>
      <c r="C144" s="583"/>
      <c r="D144" s="585"/>
      <c r="E144" s="337"/>
      <c r="F144" s="337"/>
      <c r="G144" s="348"/>
      <c r="H144" s="339">
        <f>'[2]на 21.12.18'!D52</f>
        <v>2999613.7961397828</v>
      </c>
    </row>
    <row r="145" spans="1:8" s="318" customFormat="1" x14ac:dyDescent="0.25">
      <c r="A145" s="228"/>
      <c r="B145" s="349" t="s">
        <v>520</v>
      </c>
      <c r="C145" s="583"/>
      <c r="D145" s="585"/>
      <c r="E145" s="337"/>
      <c r="F145" s="337"/>
      <c r="G145" s="348"/>
      <c r="H145" s="339">
        <f>'[2]на 21.12.18'!D53</f>
        <v>3114256.6384814461</v>
      </c>
    </row>
    <row r="146" spans="1:8" s="318" customFormat="1" x14ac:dyDescent="0.25">
      <c r="A146" s="228"/>
      <c r="B146" s="349" t="s">
        <v>521</v>
      </c>
      <c r="C146" s="583"/>
      <c r="D146" s="585"/>
      <c r="E146" s="337"/>
      <c r="F146" s="337"/>
      <c r="G146" s="348"/>
      <c r="H146" s="339">
        <f>'[2]на 21.12.18'!D54</f>
        <v>3653393.4908331758</v>
      </c>
    </row>
    <row r="147" spans="1:8" s="318" customFormat="1" x14ac:dyDescent="0.25">
      <c r="A147" s="228"/>
      <c r="B147" s="361" t="s">
        <v>706</v>
      </c>
      <c r="C147" s="583"/>
      <c r="D147" s="585"/>
      <c r="E147" s="337"/>
      <c r="F147" s="337"/>
      <c r="G147" s="348"/>
      <c r="H147" s="339">
        <f>'[2]на 21.12.18'!D62</f>
        <v>7810167.3662058031</v>
      </c>
    </row>
    <row r="148" spans="1:8" s="318" customFormat="1" x14ac:dyDescent="0.25">
      <c r="A148" s="228"/>
      <c r="B148" s="361" t="s">
        <v>522</v>
      </c>
      <c r="C148" s="583"/>
      <c r="D148" s="585"/>
      <c r="E148" s="337"/>
      <c r="F148" s="337"/>
      <c r="G148" s="348"/>
      <c r="H148" s="339">
        <f>'[2]на 21.12.18'!D63</f>
        <v>8113983.1332265483</v>
      </c>
    </row>
    <row r="149" spans="1:8" s="318" customFormat="1" x14ac:dyDescent="0.25">
      <c r="A149" s="228"/>
      <c r="B149" s="361" t="s">
        <v>523</v>
      </c>
      <c r="C149" s="583"/>
      <c r="D149" s="585"/>
      <c r="E149" s="337"/>
      <c r="F149" s="337"/>
      <c r="G149" s="348"/>
      <c r="H149" s="339">
        <v>8467640.5953004025</v>
      </c>
    </row>
    <row r="150" spans="1:8" s="318" customFormat="1" x14ac:dyDescent="0.25">
      <c r="A150" s="228"/>
      <c r="B150" s="361" t="s">
        <v>705</v>
      </c>
      <c r="C150" s="583"/>
      <c r="D150" s="590"/>
      <c r="E150" s="337"/>
      <c r="F150" s="337"/>
      <c r="G150" s="348"/>
      <c r="H150" s="339">
        <v>12517154.01</v>
      </c>
    </row>
    <row r="151" spans="1:8" s="318" customFormat="1" ht="75.75" customHeight="1" x14ac:dyDescent="0.25">
      <c r="A151" s="228"/>
      <c r="B151" s="344" t="s">
        <v>503</v>
      </c>
      <c r="C151" s="583"/>
      <c r="D151" s="584" t="s">
        <v>30</v>
      </c>
      <c r="E151" s="337"/>
      <c r="F151" s="337"/>
      <c r="G151" s="338"/>
      <c r="H151" s="339"/>
    </row>
    <row r="152" spans="1:8" s="317" customFormat="1" x14ac:dyDescent="0.25">
      <c r="A152" s="228"/>
      <c r="B152" s="350" t="s">
        <v>524</v>
      </c>
      <c r="C152" s="583"/>
      <c r="D152" s="585"/>
      <c r="E152" s="359"/>
      <c r="F152" s="359"/>
      <c r="G152" s="348"/>
      <c r="H152" s="339">
        <f>'[2]на 21.12.18'!$D$68</f>
        <v>1376442.8086980791</v>
      </c>
    </row>
    <row r="153" spans="1:8" s="318" customFormat="1" x14ac:dyDescent="0.25">
      <c r="A153" s="228"/>
      <c r="B153" s="350" t="s">
        <v>451</v>
      </c>
      <c r="C153" s="583"/>
      <c r="D153" s="585"/>
      <c r="E153" s="337"/>
      <c r="F153" s="337"/>
      <c r="G153" s="348"/>
      <c r="H153" s="339">
        <f>'[2]на 21.12.18'!$D$70</f>
        <v>19377572.475328196</v>
      </c>
    </row>
    <row r="154" spans="1:8" s="341" customFormat="1" ht="15.75" customHeight="1" x14ac:dyDescent="0.2">
      <c r="A154" s="227"/>
      <c r="B154" s="354" t="s">
        <v>476</v>
      </c>
      <c r="C154" s="583"/>
      <c r="D154" s="585"/>
      <c r="E154" s="337"/>
      <c r="F154" s="337"/>
      <c r="G154" s="348"/>
      <c r="H154" s="339">
        <v>2155786.6631371239</v>
      </c>
    </row>
    <row r="155" spans="1:8" s="341" customFormat="1" ht="15.75" customHeight="1" x14ac:dyDescent="0.2">
      <c r="A155" s="227"/>
      <c r="B155" s="354" t="s">
        <v>477</v>
      </c>
      <c r="C155" s="583"/>
      <c r="D155" s="585"/>
      <c r="E155" s="337"/>
      <c r="F155" s="337"/>
      <c r="G155" s="348"/>
      <c r="H155" s="339">
        <f>'[2]на 21.12.18'!D72</f>
        <v>2089946.5637344338</v>
      </c>
    </row>
    <row r="156" spans="1:8" s="341" customFormat="1" ht="30.6" customHeight="1" x14ac:dyDescent="0.2">
      <c r="A156" s="227"/>
      <c r="B156" s="354" t="s">
        <v>525</v>
      </c>
      <c r="C156" s="583"/>
      <c r="D156" s="585"/>
      <c r="E156" s="337"/>
      <c r="F156" s="337"/>
      <c r="G156" s="348"/>
      <c r="H156" s="339">
        <f>'[2]на 21.12.18'!D73</f>
        <v>1588907.0337391258</v>
      </c>
    </row>
    <row r="157" spans="1:8" s="341" customFormat="1" ht="16.149999999999999" customHeight="1" x14ac:dyDescent="0.2">
      <c r="A157" s="227"/>
      <c r="B157" s="354" t="s">
        <v>526</v>
      </c>
      <c r="C157" s="593"/>
      <c r="D157" s="590"/>
      <c r="E157" s="337"/>
      <c r="F157" s="337"/>
      <c r="G157" s="348"/>
      <c r="H157" s="339">
        <f>'[2]на 21.12.18'!D74</f>
        <v>161231.187241882</v>
      </c>
    </row>
    <row r="158" spans="1:8" s="341" customFormat="1" ht="29.25" customHeight="1" x14ac:dyDescent="0.2">
      <c r="A158" s="227"/>
      <c r="B158" s="344" t="s">
        <v>730</v>
      </c>
      <c r="C158" s="582" t="s">
        <v>288</v>
      </c>
      <c r="D158" s="584" t="s">
        <v>7</v>
      </c>
      <c r="E158" s="337"/>
      <c r="F158" s="337"/>
      <c r="G158" s="348"/>
      <c r="H158" s="339"/>
    </row>
    <row r="159" spans="1:8" s="341" customFormat="1" ht="16.149999999999999" customHeight="1" x14ac:dyDescent="0.2">
      <c r="A159" s="227"/>
      <c r="B159" s="354" t="s">
        <v>731</v>
      </c>
      <c r="C159" s="593"/>
      <c r="D159" s="590"/>
      <c r="E159" s="337"/>
      <c r="F159" s="337"/>
      <c r="G159" s="348"/>
      <c r="H159" s="339">
        <v>43341.919999999998</v>
      </c>
    </row>
    <row r="160" spans="1:8" s="318" customFormat="1" ht="22.9" customHeight="1" x14ac:dyDescent="0.25">
      <c r="A160" s="228"/>
      <c r="B160" s="574" t="s">
        <v>527</v>
      </c>
      <c r="C160" s="574"/>
      <c r="D160" s="574"/>
      <c r="E160" s="574"/>
      <c r="F160" s="574"/>
      <c r="G160" s="574"/>
      <c r="H160" s="575"/>
    </row>
    <row r="161" spans="1:8" s="318" customFormat="1" ht="108.6" customHeight="1" x14ac:dyDescent="0.25">
      <c r="A161" s="228"/>
      <c r="B161" s="336" t="s">
        <v>528</v>
      </c>
      <c r="C161" s="581" t="s">
        <v>529</v>
      </c>
      <c r="D161" s="362"/>
      <c r="E161" s="356"/>
      <c r="F161" s="356"/>
      <c r="G161" s="338"/>
      <c r="H161" s="363"/>
    </row>
    <row r="162" spans="1:8" s="318" customFormat="1" ht="25.5" customHeight="1" x14ac:dyDescent="0.25">
      <c r="A162" s="228"/>
      <c r="B162" s="364" t="s">
        <v>530</v>
      </c>
      <c r="C162" s="581"/>
      <c r="D162" s="567" t="s">
        <v>25</v>
      </c>
      <c r="E162" s="356"/>
      <c r="F162" s="356"/>
      <c r="G162" s="338"/>
      <c r="H162" s="365">
        <f>H83</f>
        <v>17973.05</v>
      </c>
    </row>
    <row r="163" spans="1:8" s="318" customFormat="1" ht="16.149999999999999" customHeight="1" x14ac:dyDescent="0.25">
      <c r="A163" s="228"/>
      <c r="B163" s="354" t="s">
        <v>482</v>
      </c>
      <c r="C163" s="581"/>
      <c r="D163" s="595"/>
      <c r="E163" s="337"/>
      <c r="F163" s="337"/>
      <c r="G163" s="338"/>
      <c r="H163" s="365">
        <f t="shared" ref="H163:H164" si="2">H84</f>
        <v>8277.44</v>
      </c>
    </row>
    <row r="164" spans="1:8" s="318" customFormat="1" ht="16.149999999999999" customHeight="1" x14ac:dyDescent="0.25">
      <c r="A164" s="228"/>
      <c r="B164" s="354" t="s">
        <v>36</v>
      </c>
      <c r="C164" s="581"/>
      <c r="D164" s="568"/>
      <c r="E164" s="337"/>
      <c r="F164" s="337"/>
      <c r="G164" s="338"/>
      <c r="H164" s="365">
        <f t="shared" si="2"/>
        <v>9695.61</v>
      </c>
    </row>
    <row r="165" spans="1:8" s="318" customFormat="1" ht="28.5" customHeight="1" x14ac:dyDescent="0.25">
      <c r="A165" s="228"/>
      <c r="B165" s="364" t="s">
        <v>531</v>
      </c>
      <c r="C165" s="581"/>
      <c r="D165" s="362"/>
      <c r="E165" s="356"/>
      <c r="F165" s="356"/>
      <c r="G165" s="338"/>
      <c r="H165" s="365"/>
    </row>
    <row r="166" spans="1:8" s="318" customFormat="1" ht="15.6" customHeight="1" x14ac:dyDescent="0.25">
      <c r="A166" s="228"/>
      <c r="B166" s="359" t="s">
        <v>301</v>
      </c>
      <c r="C166" s="581"/>
      <c r="D166" s="584" t="s">
        <v>7</v>
      </c>
      <c r="E166" s="356"/>
      <c r="F166" s="356"/>
      <c r="G166" s="338"/>
      <c r="H166" s="365">
        <f>H14</f>
        <v>1511.88</v>
      </c>
    </row>
    <row r="167" spans="1:8" s="318" customFormat="1" ht="15.6" customHeight="1" x14ac:dyDescent="0.25">
      <c r="A167" s="228"/>
      <c r="B167" s="342" t="s">
        <v>440</v>
      </c>
      <c r="C167" s="581"/>
      <c r="D167" s="585"/>
      <c r="E167" s="337"/>
      <c r="F167" s="337"/>
      <c r="G167" s="338"/>
      <c r="H167" s="365">
        <f t="shared" ref="H167:H171" si="3">H15</f>
        <v>696.31</v>
      </c>
    </row>
    <row r="168" spans="1:8" s="318" customFormat="1" ht="15.6" customHeight="1" x14ac:dyDescent="0.25">
      <c r="A168" s="228"/>
      <c r="B168" s="342" t="s">
        <v>441</v>
      </c>
      <c r="C168" s="581"/>
      <c r="D168" s="585"/>
      <c r="E168" s="337"/>
      <c r="F168" s="337"/>
      <c r="G168" s="338"/>
      <c r="H168" s="365">
        <f t="shared" si="3"/>
        <v>815.57</v>
      </c>
    </row>
    <row r="169" spans="1:8" s="318" customFormat="1" ht="15.6" customHeight="1" x14ac:dyDescent="0.25">
      <c r="A169" s="228"/>
      <c r="B169" s="359" t="s">
        <v>532</v>
      </c>
      <c r="C169" s="581"/>
      <c r="D169" s="585"/>
      <c r="E169" s="356"/>
      <c r="F169" s="356"/>
      <c r="G169" s="338"/>
      <c r="H169" s="365">
        <f t="shared" si="3"/>
        <v>276.77999999999997</v>
      </c>
    </row>
    <row r="170" spans="1:8" s="318" customFormat="1" ht="15.6" customHeight="1" x14ac:dyDescent="0.25">
      <c r="A170" s="228"/>
      <c r="B170" s="342" t="s">
        <v>440</v>
      </c>
      <c r="C170" s="581"/>
      <c r="D170" s="585"/>
      <c r="E170" s="337"/>
      <c r="F170" s="337"/>
      <c r="G170" s="338"/>
      <c r="H170" s="365">
        <f>H18</f>
        <v>127.77</v>
      </c>
    </row>
    <row r="171" spans="1:8" s="318" customFormat="1" ht="15.6" customHeight="1" thickBot="1" x14ac:dyDescent="0.3">
      <c r="A171" s="229"/>
      <c r="B171" s="366" t="s">
        <v>441</v>
      </c>
      <c r="C171" s="594"/>
      <c r="D171" s="596"/>
      <c r="E171" s="367"/>
      <c r="F171" s="367"/>
      <c r="G171" s="368"/>
      <c r="H171" s="369">
        <f t="shared" si="3"/>
        <v>149.01</v>
      </c>
    </row>
    <row r="173" spans="1:8" x14ac:dyDescent="0.25">
      <c r="A173" s="318" t="s">
        <v>18</v>
      </c>
    </row>
  </sheetData>
  <mergeCells count="52">
    <mergeCell ref="C139:C157"/>
    <mergeCell ref="D139:D150"/>
    <mergeCell ref="D151:D157"/>
    <mergeCell ref="B160:H160"/>
    <mergeCell ref="C161:C171"/>
    <mergeCell ref="D162:D164"/>
    <mergeCell ref="D166:D171"/>
    <mergeCell ref="C158:C159"/>
    <mergeCell ref="D158:D159"/>
    <mergeCell ref="C106:C107"/>
    <mergeCell ref="D106:D107"/>
    <mergeCell ref="C108:C125"/>
    <mergeCell ref="D108:D125"/>
    <mergeCell ref="C136:C138"/>
    <mergeCell ref="D136:D138"/>
    <mergeCell ref="C126:C135"/>
    <mergeCell ref="D126:D135"/>
    <mergeCell ref="C86:C105"/>
    <mergeCell ref="D86:D105"/>
    <mergeCell ref="C26:C35"/>
    <mergeCell ref="D26:D35"/>
    <mergeCell ref="C36:C53"/>
    <mergeCell ref="D36:D53"/>
    <mergeCell ref="C54:C78"/>
    <mergeCell ref="D54:D78"/>
    <mergeCell ref="B79:H79"/>
    <mergeCell ref="B80:H80"/>
    <mergeCell ref="B81:H81"/>
    <mergeCell ref="C82:C85"/>
    <mergeCell ref="D82:D85"/>
    <mergeCell ref="A10:A12"/>
    <mergeCell ref="B10:H10"/>
    <mergeCell ref="B11:H11"/>
    <mergeCell ref="B12:H12"/>
    <mergeCell ref="C13:C25"/>
    <mergeCell ref="D13:D25"/>
    <mergeCell ref="A14:A19"/>
    <mergeCell ref="A21:A24"/>
    <mergeCell ref="A7:H7"/>
    <mergeCell ref="B8:B9"/>
    <mergeCell ref="C8:C9"/>
    <mergeCell ref="D8:D9"/>
    <mergeCell ref="E8:E9"/>
    <mergeCell ref="F8:F9"/>
    <mergeCell ref="G8:G9"/>
    <mergeCell ref="H8:H9"/>
    <mergeCell ref="G3:H3"/>
    <mergeCell ref="A4:A5"/>
    <mergeCell ref="B4:C4"/>
    <mergeCell ref="D4:D5"/>
    <mergeCell ref="E4:G4"/>
    <mergeCell ref="H4:H5"/>
  </mergeCells>
  <hyperlinks>
    <hyperlink ref="A8" r:id="rId1" display="http://publication.pravo.gov.ru/Document/View/6901201812280020"/>
    <hyperlink ref="A10" r:id="rId2" display="http://publication.pravo.gov.ru/Document/View/6901201812280007"/>
    <hyperlink ref="A9" r:id="rId3" display="http://publication.pravo.gov.ru/Document/View/6901201901290009"/>
    <hyperlink ref="A13" r:id="rId4" display="http://publication.pravo.gov.ru/Document/View/6901201903060004"/>
    <hyperlink ref="A14:A19" r:id="rId5" display="http://publication.pravo.gov.ru/Document/View/6901201904110002"/>
    <hyperlink ref="A21:A24" r:id="rId6" display="http://publication.pravo.gov.ru/Document/View/6901201905170001"/>
  </hyperlinks>
  <pageMargins left="0.7" right="0.7" top="0.75" bottom="0.75" header="0.3" footer="0.3"/>
  <pageSetup paperSize="9" scale="17" orientation="portrait" r:id="rId7"/>
  <drawing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412"/>
  <sheetViews>
    <sheetView view="pageBreakPreview" zoomScale="90" zoomScaleNormal="100" zoomScaleSheetLayoutView="90" workbookViewId="0">
      <pane ySplit="5" topLeftCell="A6" activePane="bottomLeft" state="frozen"/>
      <selection activeCell="A7" sqref="A7:H7"/>
      <selection pane="bottomLeft" activeCell="A7" sqref="A7:H7"/>
    </sheetView>
  </sheetViews>
  <sheetFormatPr defaultRowHeight="15" x14ac:dyDescent="0.25"/>
  <cols>
    <col min="1" max="1" width="54.85546875" style="2" customWidth="1"/>
    <col min="2" max="2" width="64.28515625" style="278" customWidth="1"/>
    <col min="3" max="3" width="21.28515625" style="2" customWidth="1"/>
    <col min="4" max="4" width="16.85546875" style="2" customWidth="1"/>
    <col min="5" max="6" width="9.28515625" style="2" bestFit="1" customWidth="1"/>
    <col min="7" max="7" width="12" style="2" bestFit="1" customWidth="1"/>
    <col min="8" max="8" width="18.28515625" style="6" customWidth="1"/>
    <col min="9" max="10" width="11" style="2" bestFit="1" customWidth="1"/>
    <col min="11" max="16384" width="9.140625" style="2"/>
  </cols>
  <sheetData>
    <row r="1" spans="1:8" ht="18.75" x14ac:dyDescent="0.3">
      <c r="A1" s="3" t="s">
        <v>19</v>
      </c>
    </row>
    <row r="2" spans="1:8" ht="20.25" customHeight="1" x14ac:dyDescent="0.25">
      <c r="C2" s="7"/>
      <c r="D2" s="7"/>
      <c r="E2" s="7"/>
      <c r="F2" s="7"/>
      <c r="G2" s="7"/>
    </row>
    <row r="3" spans="1:8" ht="15.75" thickBot="1" x14ac:dyDescent="0.3">
      <c r="B3" s="8"/>
      <c r="C3" s="9"/>
      <c r="D3" s="9"/>
      <c r="E3" s="9"/>
      <c r="F3" s="9"/>
      <c r="G3" s="411" t="s">
        <v>11</v>
      </c>
      <c r="H3" s="456"/>
    </row>
    <row r="4" spans="1:8" ht="32.25" customHeight="1" x14ac:dyDescent="0.25">
      <c r="A4" s="412" t="s">
        <v>9</v>
      </c>
      <c r="B4" s="414" t="s">
        <v>0</v>
      </c>
      <c r="C4" s="414"/>
      <c r="D4" s="414" t="s">
        <v>10</v>
      </c>
      <c r="E4" s="414" t="s">
        <v>1</v>
      </c>
      <c r="F4" s="414"/>
      <c r="G4" s="414"/>
      <c r="H4" s="416" t="s">
        <v>17</v>
      </c>
    </row>
    <row r="5" spans="1:8" ht="47.25" customHeight="1" x14ac:dyDescent="0.25">
      <c r="A5" s="413"/>
      <c r="B5" s="275" t="s">
        <v>2</v>
      </c>
      <c r="C5" s="275" t="s">
        <v>3</v>
      </c>
      <c r="D5" s="415"/>
      <c r="E5" s="275" t="s">
        <v>4</v>
      </c>
      <c r="F5" s="275" t="s">
        <v>5</v>
      </c>
      <c r="G5" s="275" t="s">
        <v>6</v>
      </c>
      <c r="H5" s="417"/>
    </row>
    <row r="6" spans="1:8" s="13" customFormat="1" ht="15.75" x14ac:dyDescent="0.25">
      <c r="A6" s="274">
        <v>1</v>
      </c>
      <c r="B6" s="275">
        <v>2</v>
      </c>
      <c r="C6" s="275">
        <v>3</v>
      </c>
      <c r="D6" s="275">
        <f>C6+1</f>
        <v>4</v>
      </c>
      <c r="E6" s="275">
        <f t="shared" ref="E6:H6" si="0">D6+1</f>
        <v>5</v>
      </c>
      <c r="F6" s="275">
        <f t="shared" si="0"/>
        <v>6</v>
      </c>
      <c r="G6" s="275">
        <f t="shared" si="0"/>
        <v>7</v>
      </c>
      <c r="H6" s="10">
        <f t="shared" si="0"/>
        <v>8</v>
      </c>
    </row>
    <row r="7" spans="1:8" ht="27" customHeight="1" x14ac:dyDescent="0.25">
      <c r="A7" s="418" t="s">
        <v>533</v>
      </c>
      <c r="B7" s="419"/>
      <c r="C7" s="419"/>
      <c r="D7" s="419"/>
      <c r="E7" s="419"/>
      <c r="F7" s="419"/>
      <c r="G7" s="419"/>
      <c r="H7" s="420"/>
    </row>
    <row r="8" spans="1:8" ht="15" hidden="1" customHeight="1" x14ac:dyDescent="0.25">
      <c r="A8" s="552" t="s">
        <v>720</v>
      </c>
      <c r="B8" s="54" t="s">
        <v>33</v>
      </c>
      <c r="C8" s="4"/>
      <c r="D8" s="276"/>
      <c r="E8" s="4"/>
      <c r="F8" s="4"/>
      <c r="G8" s="4"/>
      <c r="H8" s="262"/>
    </row>
    <row r="9" spans="1:8" x14ac:dyDescent="0.25">
      <c r="A9" s="462"/>
      <c r="B9" s="54" t="s">
        <v>14</v>
      </c>
      <c r="C9" s="276" t="s">
        <v>27</v>
      </c>
      <c r="D9" s="276" t="s">
        <v>24</v>
      </c>
      <c r="E9" s="4"/>
      <c r="F9" s="4"/>
      <c r="G9" s="51">
        <v>458.33333333333337</v>
      </c>
      <c r="H9" s="262"/>
    </row>
    <row r="10" spans="1:8" ht="15" hidden="1" customHeight="1" x14ac:dyDescent="0.25">
      <c r="A10" s="462"/>
      <c r="B10" s="54" t="s">
        <v>15</v>
      </c>
      <c r="C10" s="5"/>
      <c r="D10" s="5"/>
      <c r="E10" s="5"/>
      <c r="F10" s="5"/>
      <c r="G10" s="5"/>
      <c r="H10" s="12"/>
    </row>
    <row r="11" spans="1:8" ht="9.75" hidden="1" customHeight="1" x14ac:dyDescent="0.25">
      <c r="A11" s="462"/>
      <c r="B11" s="54" t="s">
        <v>16</v>
      </c>
      <c r="C11" s="5"/>
      <c r="D11" s="5"/>
      <c r="E11" s="5"/>
      <c r="F11" s="5"/>
      <c r="G11" s="5"/>
      <c r="H11" s="12"/>
    </row>
    <row r="12" spans="1:8" ht="17.25" x14ac:dyDescent="0.25">
      <c r="A12" s="462"/>
      <c r="B12" s="407" t="s">
        <v>60</v>
      </c>
      <c r="C12" s="407"/>
      <c r="D12" s="407"/>
      <c r="E12" s="407"/>
      <c r="F12" s="407"/>
      <c r="G12" s="407"/>
      <c r="H12" s="408"/>
    </row>
    <row r="13" spans="1:8" ht="18.75" customHeight="1" x14ac:dyDescent="0.25">
      <c r="A13" s="462"/>
      <c r="B13" s="409" t="s">
        <v>61</v>
      </c>
      <c r="C13" s="409"/>
      <c r="D13" s="409"/>
      <c r="E13" s="409"/>
      <c r="F13" s="409"/>
      <c r="G13" s="409"/>
      <c r="H13" s="410"/>
    </row>
    <row r="14" spans="1:8" ht="67.5" customHeight="1" x14ac:dyDescent="0.25">
      <c r="A14" s="462"/>
      <c r="B14" s="403" t="s">
        <v>28</v>
      </c>
      <c r="C14" s="403"/>
      <c r="D14" s="403"/>
      <c r="E14" s="403"/>
      <c r="F14" s="403"/>
      <c r="G14" s="403"/>
      <c r="H14" s="404"/>
    </row>
    <row r="15" spans="1:8" ht="27" customHeight="1" x14ac:dyDescent="0.25">
      <c r="A15" s="462" t="s">
        <v>723</v>
      </c>
      <c r="B15" s="58" t="s">
        <v>20</v>
      </c>
      <c r="C15" s="439" t="s">
        <v>362</v>
      </c>
      <c r="D15" s="531" t="s">
        <v>7</v>
      </c>
      <c r="E15" s="15"/>
      <c r="F15" s="15"/>
      <c r="G15" s="16"/>
      <c r="H15" s="17"/>
    </row>
    <row r="16" spans="1:8" ht="27" customHeight="1" x14ac:dyDescent="0.25">
      <c r="A16" s="462"/>
      <c r="B16" s="279" t="s">
        <v>350</v>
      </c>
      <c r="C16" s="439"/>
      <c r="D16" s="531"/>
      <c r="E16" s="15"/>
      <c r="F16" s="15"/>
      <c r="G16" s="16"/>
      <c r="H16" s="17"/>
    </row>
    <row r="17" spans="1:8" ht="27" customHeight="1" x14ac:dyDescent="0.25">
      <c r="A17" s="462"/>
      <c r="B17" s="36" t="s">
        <v>34</v>
      </c>
      <c r="C17" s="439"/>
      <c r="D17" s="531"/>
      <c r="E17" s="15"/>
      <c r="F17" s="15"/>
      <c r="G17" s="16"/>
      <c r="H17" s="17"/>
    </row>
    <row r="18" spans="1:8" ht="36" customHeight="1" x14ac:dyDescent="0.25">
      <c r="A18" s="227"/>
      <c r="B18" s="42" t="s">
        <v>612</v>
      </c>
      <c r="C18" s="439"/>
      <c r="D18" s="531"/>
      <c r="E18" s="15"/>
      <c r="F18" s="15"/>
      <c r="G18" s="16"/>
      <c r="H18" s="17"/>
    </row>
    <row r="19" spans="1:8" x14ac:dyDescent="0.25">
      <c r="A19" s="227"/>
      <c r="B19" s="39" t="s">
        <v>534</v>
      </c>
      <c r="C19" s="439"/>
      <c r="D19" s="531"/>
      <c r="E19" s="15"/>
      <c r="F19" s="15"/>
      <c r="G19" s="16"/>
      <c r="H19" s="17">
        <v>937.89</v>
      </c>
    </row>
    <row r="20" spans="1:8" x14ac:dyDescent="0.25">
      <c r="A20" s="280"/>
      <c r="B20" s="39" t="s">
        <v>535</v>
      </c>
      <c r="C20" s="439"/>
      <c r="D20" s="531"/>
      <c r="E20" s="15"/>
      <c r="F20" s="15"/>
      <c r="G20" s="16"/>
      <c r="H20" s="17">
        <v>785.81</v>
      </c>
    </row>
    <row r="21" spans="1:8" x14ac:dyDescent="0.25">
      <c r="A21" s="280"/>
      <c r="B21" s="39" t="s">
        <v>536</v>
      </c>
      <c r="C21" s="439"/>
      <c r="D21" s="531"/>
      <c r="E21" s="15"/>
      <c r="F21" s="15"/>
      <c r="G21" s="16"/>
      <c r="H21" s="17">
        <v>785.81</v>
      </c>
    </row>
    <row r="22" spans="1:8" ht="30" x14ac:dyDescent="0.25">
      <c r="A22" s="280"/>
      <c r="B22" s="42" t="s">
        <v>613</v>
      </c>
      <c r="C22" s="439"/>
      <c r="D22" s="531"/>
      <c r="E22" s="15"/>
      <c r="F22" s="15"/>
      <c r="G22" s="16"/>
      <c r="H22" s="17"/>
    </row>
    <row r="23" spans="1:8" x14ac:dyDescent="0.25">
      <c r="A23" s="280"/>
      <c r="B23" s="39" t="s">
        <v>534</v>
      </c>
      <c r="C23" s="439"/>
      <c r="D23" s="531"/>
      <c r="E23" s="15"/>
      <c r="F23" s="15"/>
      <c r="G23" s="16"/>
      <c r="H23" s="17">
        <v>6656.57</v>
      </c>
    </row>
    <row r="24" spans="1:8" x14ac:dyDescent="0.25">
      <c r="A24" s="280"/>
      <c r="B24" s="39" t="s">
        <v>535</v>
      </c>
      <c r="C24" s="439"/>
      <c r="D24" s="531"/>
      <c r="E24" s="15"/>
      <c r="F24" s="15"/>
      <c r="G24" s="16"/>
      <c r="H24" s="17">
        <v>6730.73</v>
      </c>
    </row>
    <row r="25" spans="1:8" x14ac:dyDescent="0.25">
      <c r="A25" s="280"/>
      <c r="B25" s="39" t="s">
        <v>536</v>
      </c>
      <c r="C25" s="439"/>
      <c r="D25" s="531"/>
      <c r="E25" s="15"/>
      <c r="F25" s="15"/>
      <c r="G25" s="16"/>
      <c r="H25" s="17">
        <v>7300.91</v>
      </c>
    </row>
    <row r="26" spans="1:8" ht="24" customHeight="1" x14ac:dyDescent="0.25">
      <c r="A26" s="280"/>
      <c r="B26" s="279" t="s">
        <v>65</v>
      </c>
      <c r="C26" s="439"/>
      <c r="D26" s="531"/>
      <c r="E26" s="15"/>
      <c r="F26" s="15"/>
      <c r="G26" s="16"/>
      <c r="H26" s="17"/>
    </row>
    <row r="27" spans="1:8" ht="24" customHeight="1" x14ac:dyDescent="0.25">
      <c r="A27" s="280"/>
      <c r="B27" s="36" t="s">
        <v>34</v>
      </c>
      <c r="C27" s="439"/>
      <c r="D27" s="531"/>
      <c r="E27" s="15"/>
      <c r="F27" s="15"/>
      <c r="G27" s="16"/>
      <c r="H27" s="17"/>
    </row>
    <row r="28" spans="1:8" ht="34.5" customHeight="1" x14ac:dyDescent="0.25">
      <c r="A28" s="280"/>
      <c r="B28" s="42" t="s">
        <v>614</v>
      </c>
      <c r="C28" s="439"/>
      <c r="D28" s="531"/>
      <c r="E28" s="15"/>
      <c r="F28" s="15"/>
      <c r="G28" s="16"/>
      <c r="H28" s="17"/>
    </row>
    <row r="29" spans="1:8" x14ac:dyDescent="0.25">
      <c r="A29" s="280"/>
      <c r="B29" s="39" t="s">
        <v>534</v>
      </c>
      <c r="C29" s="439"/>
      <c r="D29" s="531"/>
      <c r="E29" s="15"/>
      <c r="F29" s="15"/>
      <c r="G29" s="16"/>
      <c r="H29" s="17">
        <v>3037.16</v>
      </c>
    </row>
    <row r="30" spans="1:8" x14ac:dyDescent="0.25">
      <c r="A30" s="280"/>
      <c r="B30" s="39" t="s">
        <v>535</v>
      </c>
      <c r="C30" s="439"/>
      <c r="D30" s="531"/>
      <c r="E30" s="15"/>
      <c r="F30" s="15"/>
      <c r="G30" s="16"/>
      <c r="H30" s="17">
        <v>4144.18</v>
      </c>
    </row>
    <row r="31" spans="1:8" x14ac:dyDescent="0.25">
      <c r="A31" s="280"/>
      <c r="B31" s="39" t="s">
        <v>537</v>
      </c>
      <c r="C31" s="439"/>
      <c r="D31" s="531"/>
      <c r="E31" s="15"/>
      <c r="F31" s="15"/>
      <c r="G31" s="16"/>
      <c r="H31" s="17">
        <v>7696.55</v>
      </c>
    </row>
    <row r="32" spans="1:8" x14ac:dyDescent="0.25">
      <c r="A32" s="280"/>
      <c r="B32" s="39" t="s">
        <v>615</v>
      </c>
      <c r="C32" s="439"/>
      <c r="D32" s="531"/>
      <c r="E32" s="15"/>
      <c r="F32" s="15"/>
      <c r="G32" s="16"/>
      <c r="H32" s="17">
        <v>5382.85</v>
      </c>
    </row>
    <row r="33" spans="1:8" ht="30" x14ac:dyDescent="0.25">
      <c r="A33" s="280"/>
      <c r="B33" s="42" t="s">
        <v>616</v>
      </c>
      <c r="C33" s="439"/>
      <c r="D33" s="531"/>
      <c r="E33" s="15"/>
      <c r="F33" s="15"/>
      <c r="G33" s="16"/>
      <c r="H33" s="17"/>
    </row>
    <row r="34" spans="1:8" x14ac:dyDescent="0.25">
      <c r="A34" s="280"/>
      <c r="B34" s="39" t="s">
        <v>534</v>
      </c>
      <c r="C34" s="439"/>
      <c r="D34" s="531"/>
      <c r="E34" s="15"/>
      <c r="F34" s="15"/>
      <c r="G34" s="16"/>
      <c r="H34" s="17">
        <v>4110.8500000000004</v>
      </c>
    </row>
    <row r="35" spans="1:8" x14ac:dyDescent="0.25">
      <c r="A35" s="280"/>
      <c r="B35" s="39" t="s">
        <v>535</v>
      </c>
      <c r="C35" s="439"/>
      <c r="D35" s="531"/>
      <c r="E35" s="15"/>
      <c r="F35" s="15"/>
      <c r="G35" s="16"/>
      <c r="H35" s="17">
        <v>2365.85</v>
      </c>
    </row>
    <row r="36" spans="1:8" x14ac:dyDescent="0.25">
      <c r="A36" s="280"/>
      <c r="B36" s="39" t="s">
        <v>537</v>
      </c>
      <c r="C36" s="439"/>
      <c r="D36" s="531"/>
      <c r="E36" s="15"/>
      <c r="F36" s="15"/>
      <c r="G36" s="16"/>
      <c r="H36" s="17">
        <v>1746.65</v>
      </c>
    </row>
    <row r="37" spans="1:8" x14ac:dyDescent="0.25">
      <c r="A37" s="280"/>
      <c r="B37" s="39" t="s">
        <v>615</v>
      </c>
      <c r="C37" s="439"/>
      <c r="D37" s="531"/>
      <c r="E37" s="15"/>
      <c r="F37" s="15"/>
      <c r="G37" s="16"/>
      <c r="H37" s="17">
        <v>1746.65</v>
      </c>
    </row>
    <row r="38" spans="1:8" ht="45" x14ac:dyDescent="0.25">
      <c r="A38" s="280"/>
      <c r="B38" s="42" t="s">
        <v>617</v>
      </c>
      <c r="C38" s="439"/>
      <c r="D38" s="531"/>
      <c r="E38" s="15"/>
      <c r="F38" s="15"/>
      <c r="G38" s="16"/>
      <c r="H38" s="17"/>
    </row>
    <row r="39" spans="1:8" x14ac:dyDescent="0.25">
      <c r="A39" s="280"/>
      <c r="B39" s="39" t="s">
        <v>534</v>
      </c>
      <c r="C39" s="439"/>
      <c r="D39" s="531"/>
      <c r="E39" s="15"/>
      <c r="F39" s="15"/>
      <c r="G39" s="16"/>
      <c r="H39" s="17">
        <v>9703.27</v>
      </c>
    </row>
    <row r="40" spans="1:8" x14ac:dyDescent="0.25">
      <c r="A40" s="280"/>
      <c r="B40" s="39" t="s">
        <v>535</v>
      </c>
      <c r="C40" s="439"/>
      <c r="D40" s="531"/>
      <c r="E40" s="15"/>
      <c r="F40" s="15"/>
      <c r="G40" s="16"/>
      <c r="H40" s="17">
        <v>9831.07</v>
      </c>
    </row>
    <row r="41" spans="1:8" x14ac:dyDescent="0.25">
      <c r="A41" s="280"/>
      <c r="B41" s="39" t="s">
        <v>537</v>
      </c>
      <c r="C41" s="439"/>
      <c r="D41" s="531"/>
      <c r="E41" s="15"/>
      <c r="F41" s="15"/>
      <c r="G41" s="16"/>
      <c r="H41" s="17">
        <v>9929.3799999999992</v>
      </c>
    </row>
    <row r="42" spans="1:8" x14ac:dyDescent="0.25">
      <c r="A42" s="280"/>
      <c r="B42" s="39" t="s">
        <v>618</v>
      </c>
      <c r="C42" s="439"/>
      <c r="D42" s="531"/>
      <c r="E42" s="15"/>
      <c r="F42" s="15"/>
      <c r="G42" s="16"/>
      <c r="H42" s="17">
        <v>9929.3799999999992</v>
      </c>
    </row>
    <row r="43" spans="1:8" ht="45" x14ac:dyDescent="0.25">
      <c r="A43" s="280"/>
      <c r="B43" s="42" t="s">
        <v>619</v>
      </c>
      <c r="C43" s="439"/>
      <c r="D43" s="531"/>
      <c r="E43" s="15"/>
      <c r="F43" s="15"/>
      <c r="G43" s="16"/>
      <c r="H43" s="17"/>
    </row>
    <row r="44" spans="1:8" x14ac:dyDescent="0.25">
      <c r="A44" s="280"/>
      <c r="B44" s="39" t="s">
        <v>534</v>
      </c>
      <c r="C44" s="439"/>
      <c r="D44" s="531"/>
      <c r="E44" s="15"/>
      <c r="F44" s="15"/>
      <c r="G44" s="16"/>
      <c r="H44" s="17">
        <v>9703.27</v>
      </c>
    </row>
    <row r="45" spans="1:8" ht="16.5" customHeight="1" x14ac:dyDescent="0.25">
      <c r="A45" s="280"/>
      <c r="B45" s="39" t="s">
        <v>535</v>
      </c>
      <c r="C45" s="439"/>
      <c r="D45" s="531"/>
      <c r="E45" s="15"/>
      <c r="F45" s="15"/>
      <c r="G45" s="16"/>
      <c r="H45" s="17">
        <v>9831.07</v>
      </c>
    </row>
    <row r="46" spans="1:8" ht="16.5" customHeight="1" x14ac:dyDescent="0.25">
      <c r="A46" s="280"/>
      <c r="B46" s="39" t="s">
        <v>537</v>
      </c>
      <c r="C46" s="439"/>
      <c r="D46" s="531"/>
      <c r="E46" s="15"/>
      <c r="F46" s="15"/>
      <c r="G46" s="16"/>
      <c r="H46" s="17">
        <v>9929.3799999999992</v>
      </c>
    </row>
    <row r="47" spans="1:8" x14ac:dyDescent="0.25">
      <c r="A47" s="280"/>
      <c r="B47" s="39" t="s">
        <v>618</v>
      </c>
      <c r="C47" s="439"/>
      <c r="D47" s="531"/>
      <c r="E47" s="15"/>
      <c r="F47" s="15"/>
      <c r="G47" s="16"/>
      <c r="H47" s="17">
        <v>9929.3799999999992</v>
      </c>
    </row>
    <row r="48" spans="1:8" ht="24" customHeight="1" x14ac:dyDescent="0.25">
      <c r="A48" s="280"/>
      <c r="B48" s="279" t="s">
        <v>350</v>
      </c>
      <c r="C48" s="439"/>
      <c r="D48" s="531"/>
      <c r="E48" s="15"/>
      <c r="F48" s="15"/>
      <c r="G48" s="16"/>
      <c r="H48" s="17"/>
    </row>
    <row r="49" spans="1:8" ht="33.75" customHeight="1" x14ac:dyDescent="0.25">
      <c r="A49" s="280"/>
      <c r="B49" s="36" t="s">
        <v>42</v>
      </c>
      <c r="C49" s="439"/>
      <c r="D49" s="531"/>
      <c r="E49" s="15"/>
      <c r="F49" s="15"/>
      <c r="G49" s="16"/>
      <c r="H49" s="17"/>
    </row>
    <row r="50" spans="1:8" ht="30" x14ac:dyDescent="0.25">
      <c r="A50" s="280"/>
      <c r="B50" s="42" t="s">
        <v>612</v>
      </c>
      <c r="C50" s="439"/>
      <c r="D50" s="531"/>
      <c r="E50" s="15"/>
      <c r="F50" s="15"/>
      <c r="G50" s="16"/>
      <c r="H50" s="17"/>
    </row>
    <row r="51" spans="1:8" x14ac:dyDescent="0.25">
      <c r="A51" s="280"/>
      <c r="B51" s="39" t="s">
        <v>534</v>
      </c>
      <c r="C51" s="439"/>
      <c r="D51" s="531"/>
      <c r="E51" s="15"/>
      <c r="F51" s="15"/>
      <c r="G51" s="16"/>
      <c r="H51" s="17">
        <v>937.89</v>
      </c>
    </row>
    <row r="52" spans="1:8" x14ac:dyDescent="0.25">
      <c r="A52" s="280"/>
      <c r="B52" s="39" t="s">
        <v>535</v>
      </c>
      <c r="C52" s="439"/>
      <c r="D52" s="531"/>
      <c r="E52" s="15"/>
      <c r="F52" s="15"/>
      <c r="G52" s="16"/>
      <c r="H52" s="17">
        <v>785.81</v>
      </c>
    </row>
    <row r="53" spans="1:8" x14ac:dyDescent="0.25">
      <c r="A53" s="280"/>
      <c r="B53" s="39" t="s">
        <v>536</v>
      </c>
      <c r="C53" s="439"/>
      <c r="D53" s="531"/>
      <c r="E53" s="15"/>
      <c r="F53" s="15"/>
      <c r="G53" s="16"/>
      <c r="H53" s="17">
        <v>785.81</v>
      </c>
    </row>
    <row r="54" spans="1:8" ht="30" x14ac:dyDescent="0.25">
      <c r="A54" s="280"/>
      <c r="B54" s="42" t="s">
        <v>613</v>
      </c>
      <c r="C54" s="439"/>
      <c r="D54" s="531"/>
      <c r="E54" s="15"/>
      <c r="F54" s="15"/>
      <c r="G54" s="16"/>
      <c r="H54" s="17"/>
    </row>
    <row r="55" spans="1:8" x14ac:dyDescent="0.25">
      <c r="A55" s="280"/>
      <c r="B55" s="39" t="s">
        <v>534</v>
      </c>
      <c r="C55" s="439"/>
      <c r="D55" s="531"/>
      <c r="E55" s="15"/>
      <c r="F55" s="15"/>
      <c r="G55" s="16"/>
      <c r="H55" s="17">
        <v>6656.57</v>
      </c>
    </row>
    <row r="56" spans="1:8" x14ac:dyDescent="0.25">
      <c r="A56" s="280"/>
      <c r="B56" s="39" t="s">
        <v>535</v>
      </c>
      <c r="C56" s="439"/>
      <c r="D56" s="531"/>
      <c r="E56" s="15"/>
      <c r="F56" s="15"/>
      <c r="G56" s="16"/>
      <c r="H56" s="17">
        <v>6730.73</v>
      </c>
    </row>
    <row r="57" spans="1:8" x14ac:dyDescent="0.25">
      <c r="A57" s="280"/>
      <c r="B57" s="39" t="s">
        <v>536</v>
      </c>
      <c r="C57" s="439"/>
      <c r="D57" s="531"/>
      <c r="E57" s="15"/>
      <c r="F57" s="15"/>
      <c r="G57" s="16"/>
      <c r="H57" s="17">
        <v>7300.91</v>
      </c>
    </row>
    <row r="58" spans="1:8" ht="26.25" customHeight="1" x14ac:dyDescent="0.25">
      <c r="A58" s="280"/>
      <c r="B58" s="279" t="s">
        <v>65</v>
      </c>
      <c r="C58" s="439"/>
      <c r="D58" s="531"/>
      <c r="E58" s="15"/>
      <c r="F58" s="15"/>
      <c r="G58" s="16"/>
      <c r="H58" s="17"/>
    </row>
    <row r="59" spans="1:8" ht="34.5" customHeight="1" x14ac:dyDescent="0.25">
      <c r="A59" s="280"/>
      <c r="B59" s="36" t="s">
        <v>42</v>
      </c>
      <c r="C59" s="439"/>
      <c r="D59" s="531"/>
      <c r="E59" s="15"/>
      <c r="F59" s="15"/>
      <c r="G59" s="16"/>
      <c r="H59" s="17"/>
    </row>
    <row r="60" spans="1:8" ht="30" x14ac:dyDescent="0.25">
      <c r="A60" s="280"/>
      <c r="B60" s="42" t="s">
        <v>614</v>
      </c>
      <c r="C60" s="439"/>
      <c r="D60" s="531"/>
      <c r="E60" s="15"/>
      <c r="F60" s="15"/>
      <c r="G60" s="16"/>
      <c r="H60" s="17"/>
    </row>
    <row r="61" spans="1:8" x14ac:dyDescent="0.25">
      <c r="A61" s="280"/>
      <c r="B61" s="39" t="s">
        <v>534</v>
      </c>
      <c r="C61" s="439"/>
      <c r="D61" s="531"/>
      <c r="E61" s="15"/>
      <c r="F61" s="15"/>
      <c r="G61" s="16"/>
      <c r="H61" s="17">
        <v>3037.16</v>
      </c>
    </row>
    <row r="62" spans="1:8" x14ac:dyDescent="0.25">
      <c r="A62" s="280"/>
      <c r="B62" s="39" t="s">
        <v>535</v>
      </c>
      <c r="C62" s="439"/>
      <c r="D62" s="531"/>
      <c r="E62" s="15"/>
      <c r="F62" s="15"/>
      <c r="G62" s="16"/>
      <c r="H62" s="17">
        <v>4144.18</v>
      </c>
    </row>
    <row r="63" spans="1:8" x14ac:dyDescent="0.25">
      <c r="A63" s="280"/>
      <c r="B63" s="39" t="s">
        <v>537</v>
      </c>
      <c r="C63" s="439"/>
      <c r="D63" s="531"/>
      <c r="E63" s="15"/>
      <c r="F63" s="15"/>
      <c r="G63" s="16"/>
      <c r="H63" s="17">
        <v>8231.43</v>
      </c>
    </row>
    <row r="64" spans="1:8" x14ac:dyDescent="0.25">
      <c r="A64" s="280"/>
      <c r="B64" s="39" t="s">
        <v>615</v>
      </c>
      <c r="C64" s="439"/>
      <c r="D64" s="531"/>
      <c r="E64" s="15"/>
      <c r="F64" s="15"/>
      <c r="G64" s="16"/>
      <c r="H64" s="17">
        <v>8231.43</v>
      </c>
    </row>
    <row r="65" spans="1:8" ht="30" x14ac:dyDescent="0.25">
      <c r="A65" s="280"/>
      <c r="B65" s="42" t="s">
        <v>616</v>
      </c>
      <c r="C65" s="439"/>
      <c r="D65" s="531"/>
      <c r="E65" s="15"/>
      <c r="F65" s="15"/>
      <c r="G65" s="16"/>
      <c r="H65" s="17"/>
    </row>
    <row r="66" spans="1:8" x14ac:dyDescent="0.25">
      <c r="A66" s="280"/>
      <c r="B66" s="39" t="s">
        <v>534</v>
      </c>
      <c r="C66" s="439"/>
      <c r="D66" s="531"/>
      <c r="E66" s="15"/>
      <c r="F66" s="15"/>
      <c r="G66" s="16"/>
      <c r="H66" s="17">
        <v>2365.85</v>
      </c>
    </row>
    <row r="67" spans="1:8" x14ac:dyDescent="0.25">
      <c r="A67" s="280"/>
      <c r="B67" s="39" t="s">
        <v>535</v>
      </c>
      <c r="C67" s="439"/>
      <c r="D67" s="531"/>
      <c r="E67" s="15"/>
      <c r="F67" s="15"/>
      <c r="G67" s="16"/>
      <c r="H67" s="17">
        <v>2365.85</v>
      </c>
    </row>
    <row r="68" spans="1:8" x14ac:dyDescent="0.25">
      <c r="A68" s="280"/>
      <c r="B68" s="39" t="s">
        <v>537</v>
      </c>
      <c r="C68" s="439"/>
      <c r="D68" s="531"/>
      <c r="E68" s="15"/>
      <c r="F68" s="15"/>
      <c r="G68" s="16"/>
      <c r="H68" s="17">
        <v>1746.65</v>
      </c>
    </row>
    <row r="69" spans="1:8" x14ac:dyDescent="0.25">
      <c r="A69" s="280"/>
      <c r="B69" s="39" t="s">
        <v>615</v>
      </c>
      <c r="C69" s="439"/>
      <c r="D69" s="531"/>
      <c r="E69" s="15"/>
      <c r="F69" s="15"/>
      <c r="G69" s="16"/>
      <c r="H69" s="17">
        <v>1746.65</v>
      </c>
    </row>
    <row r="70" spans="1:8" ht="45" x14ac:dyDescent="0.25">
      <c r="A70" s="280"/>
      <c r="B70" s="42" t="s">
        <v>617</v>
      </c>
      <c r="C70" s="439"/>
      <c r="D70" s="531"/>
      <c r="E70" s="15"/>
      <c r="F70" s="15"/>
      <c r="G70" s="16"/>
      <c r="H70" s="17"/>
    </row>
    <row r="71" spans="1:8" x14ac:dyDescent="0.25">
      <c r="A71" s="280"/>
      <c r="B71" s="39" t="s">
        <v>534</v>
      </c>
      <c r="C71" s="439"/>
      <c r="D71" s="531"/>
      <c r="E71" s="15"/>
      <c r="F71" s="15"/>
      <c r="G71" s="16"/>
      <c r="H71" s="17">
        <v>9703.27</v>
      </c>
    </row>
    <row r="72" spans="1:8" x14ac:dyDescent="0.25">
      <c r="A72" s="280"/>
      <c r="B72" s="39" t="s">
        <v>535</v>
      </c>
      <c r="C72" s="439"/>
      <c r="D72" s="531"/>
      <c r="E72" s="15"/>
      <c r="F72" s="15"/>
      <c r="G72" s="16"/>
      <c r="H72" s="17">
        <v>9831.07</v>
      </c>
    </row>
    <row r="73" spans="1:8" x14ac:dyDescent="0.25">
      <c r="A73" s="280"/>
      <c r="B73" s="39" t="s">
        <v>537</v>
      </c>
      <c r="C73" s="439"/>
      <c r="D73" s="531"/>
      <c r="E73" s="15"/>
      <c r="F73" s="15"/>
      <c r="G73" s="16"/>
      <c r="H73" s="17">
        <v>9929.3799999999992</v>
      </c>
    </row>
    <row r="74" spans="1:8" x14ac:dyDescent="0.25">
      <c r="A74" s="280"/>
      <c r="B74" s="39" t="s">
        <v>615</v>
      </c>
      <c r="C74" s="439"/>
      <c r="D74" s="531"/>
      <c r="E74" s="15"/>
      <c r="F74" s="15"/>
      <c r="G74" s="16"/>
      <c r="H74" s="17">
        <v>9929.3799999999992</v>
      </c>
    </row>
    <row r="75" spans="1:8" ht="45" x14ac:dyDescent="0.25">
      <c r="A75" s="280"/>
      <c r="B75" s="42" t="s">
        <v>619</v>
      </c>
      <c r="C75" s="439"/>
      <c r="D75" s="531"/>
      <c r="E75" s="15"/>
      <c r="F75" s="15"/>
      <c r="G75" s="16"/>
      <c r="H75" s="17"/>
    </row>
    <row r="76" spans="1:8" x14ac:dyDescent="0.25">
      <c r="A76" s="280"/>
      <c r="B76" s="39" t="s">
        <v>534</v>
      </c>
      <c r="C76" s="439"/>
      <c r="D76" s="531"/>
      <c r="E76" s="15"/>
      <c r="F76" s="15"/>
      <c r="G76" s="16"/>
      <c r="H76" s="17">
        <v>9703.27</v>
      </c>
    </row>
    <row r="77" spans="1:8" x14ac:dyDescent="0.25">
      <c r="A77" s="280"/>
      <c r="B77" s="39" t="s">
        <v>535</v>
      </c>
      <c r="C77" s="439"/>
      <c r="D77" s="531"/>
      <c r="E77" s="15"/>
      <c r="F77" s="15"/>
      <c r="G77" s="16"/>
      <c r="H77" s="17">
        <v>9831.07</v>
      </c>
    </row>
    <row r="78" spans="1:8" x14ac:dyDescent="0.25">
      <c r="A78" s="280"/>
      <c r="B78" s="39" t="s">
        <v>537</v>
      </c>
      <c r="C78" s="439"/>
      <c r="D78" s="531"/>
      <c r="E78" s="15"/>
      <c r="F78" s="15"/>
      <c r="G78" s="16"/>
      <c r="H78" s="17">
        <v>9929.3799999999992</v>
      </c>
    </row>
    <row r="79" spans="1:8" x14ac:dyDescent="0.25">
      <c r="A79" s="280"/>
      <c r="B79" s="39" t="s">
        <v>615</v>
      </c>
      <c r="C79" s="439"/>
      <c r="D79" s="531"/>
      <c r="E79" s="15"/>
      <c r="F79" s="15"/>
      <c r="G79" s="16"/>
      <c r="H79" s="17">
        <v>9929.3799999999992</v>
      </c>
    </row>
    <row r="80" spans="1:8" ht="30" x14ac:dyDescent="0.25">
      <c r="A80" s="280"/>
      <c r="B80" s="58" t="s">
        <v>20</v>
      </c>
      <c r="C80" s="465" t="s">
        <v>620</v>
      </c>
      <c r="D80" s="531" t="s">
        <v>7</v>
      </c>
      <c r="E80" s="15"/>
      <c r="F80" s="15"/>
      <c r="G80" s="18"/>
      <c r="H80" s="17"/>
    </row>
    <row r="81" spans="1:8" ht="24.75" customHeight="1" x14ac:dyDescent="0.25">
      <c r="A81" s="280"/>
      <c r="B81" s="279" t="s">
        <v>350</v>
      </c>
      <c r="C81" s="465"/>
      <c r="D81" s="531"/>
      <c r="E81" s="15"/>
      <c r="F81" s="15"/>
      <c r="G81" s="18"/>
      <c r="H81" s="17"/>
    </row>
    <row r="82" spans="1:8" ht="24.75" customHeight="1" x14ac:dyDescent="0.25">
      <c r="A82" s="280"/>
      <c r="B82" s="36" t="s">
        <v>34</v>
      </c>
      <c r="C82" s="465"/>
      <c r="D82" s="531"/>
      <c r="E82" s="15"/>
      <c r="F82" s="15"/>
      <c r="G82" s="18"/>
      <c r="H82" s="17"/>
    </row>
    <row r="83" spans="1:8" ht="30" x14ac:dyDescent="0.25">
      <c r="A83" s="280"/>
      <c r="B83" s="42" t="s">
        <v>613</v>
      </c>
      <c r="C83" s="465"/>
      <c r="D83" s="531"/>
      <c r="E83" s="15"/>
      <c r="F83" s="15"/>
      <c r="G83" s="18"/>
      <c r="H83" s="17"/>
    </row>
    <row r="84" spans="1:8" x14ac:dyDescent="0.25">
      <c r="A84" s="280"/>
      <c r="B84" s="39" t="s">
        <v>534</v>
      </c>
      <c r="C84" s="465"/>
      <c r="D84" s="531"/>
      <c r="E84" s="15"/>
      <c r="F84" s="15"/>
      <c r="G84" s="18"/>
      <c r="H84" s="17">
        <v>6656.57</v>
      </c>
    </row>
    <row r="85" spans="1:8" x14ac:dyDescent="0.25">
      <c r="A85" s="280"/>
      <c r="B85" s="39" t="s">
        <v>535</v>
      </c>
      <c r="C85" s="465"/>
      <c r="D85" s="531"/>
      <c r="E85" s="15"/>
      <c r="F85" s="15"/>
      <c r="G85" s="18"/>
      <c r="H85" s="17">
        <v>9050.18</v>
      </c>
    </row>
    <row r="86" spans="1:8" x14ac:dyDescent="0.25">
      <c r="A86" s="280"/>
      <c r="B86" s="39" t="s">
        <v>536</v>
      </c>
      <c r="C86" s="465"/>
      <c r="D86" s="531"/>
      <c r="E86" s="15"/>
      <c r="F86" s="15"/>
      <c r="G86" s="18"/>
      <c r="H86" s="17">
        <v>9673.91</v>
      </c>
    </row>
    <row r="87" spans="1:8" ht="27.75" customHeight="1" x14ac:dyDescent="0.25">
      <c r="A87" s="280"/>
      <c r="B87" s="279" t="s">
        <v>65</v>
      </c>
      <c r="C87" s="465"/>
      <c r="D87" s="531"/>
      <c r="E87" s="15"/>
      <c r="F87" s="15"/>
      <c r="G87" s="18"/>
      <c r="H87" s="17"/>
    </row>
    <row r="88" spans="1:8" ht="27.75" customHeight="1" x14ac:dyDescent="0.25">
      <c r="A88" s="280"/>
      <c r="B88" s="36" t="s">
        <v>34</v>
      </c>
      <c r="C88" s="465"/>
      <c r="D88" s="531"/>
      <c r="E88" s="15"/>
      <c r="F88" s="15"/>
      <c r="G88" s="18"/>
      <c r="H88" s="17"/>
    </row>
    <row r="89" spans="1:8" ht="30" customHeight="1" x14ac:dyDescent="0.25">
      <c r="A89" s="280"/>
      <c r="B89" s="42" t="s">
        <v>614</v>
      </c>
      <c r="C89" s="465"/>
      <c r="D89" s="531"/>
      <c r="E89" s="15"/>
      <c r="F89" s="15"/>
      <c r="G89" s="18"/>
      <c r="H89" s="17"/>
    </row>
    <row r="90" spans="1:8" x14ac:dyDescent="0.25">
      <c r="A90" s="280"/>
      <c r="B90" s="39" t="s">
        <v>534</v>
      </c>
      <c r="C90" s="465"/>
      <c r="D90" s="531"/>
      <c r="E90" s="15"/>
      <c r="F90" s="15"/>
      <c r="G90" s="18"/>
      <c r="H90" s="17">
        <v>3037.16</v>
      </c>
    </row>
    <row r="91" spans="1:8" x14ac:dyDescent="0.25">
      <c r="A91" s="280"/>
      <c r="B91" s="39" t="s">
        <v>535</v>
      </c>
      <c r="C91" s="465"/>
      <c r="D91" s="531"/>
      <c r="E91" s="15"/>
      <c r="F91" s="15"/>
      <c r="G91" s="18"/>
      <c r="H91" s="17">
        <v>6505.16</v>
      </c>
    </row>
    <row r="92" spans="1:8" x14ac:dyDescent="0.25">
      <c r="A92" s="280"/>
      <c r="B92" s="39" t="s">
        <v>537</v>
      </c>
      <c r="C92" s="465"/>
      <c r="D92" s="531"/>
      <c r="E92" s="15"/>
      <c r="F92" s="15"/>
      <c r="G92" s="18"/>
      <c r="H92" s="17">
        <v>7454.16</v>
      </c>
    </row>
    <row r="93" spans="1:8" x14ac:dyDescent="0.25">
      <c r="A93" s="280"/>
      <c r="B93" s="39" t="s">
        <v>615</v>
      </c>
      <c r="C93" s="465"/>
      <c r="D93" s="531"/>
      <c r="E93" s="15"/>
      <c r="F93" s="15"/>
      <c r="G93" s="18"/>
      <c r="H93" s="17">
        <v>12136.65</v>
      </c>
    </row>
    <row r="94" spans="1:8" ht="30" x14ac:dyDescent="0.25">
      <c r="A94" s="280"/>
      <c r="B94" s="42" t="s">
        <v>616</v>
      </c>
      <c r="C94" s="465"/>
      <c r="D94" s="531"/>
      <c r="E94" s="15"/>
      <c r="F94" s="15"/>
      <c r="G94" s="18"/>
      <c r="H94" s="17"/>
    </row>
    <row r="95" spans="1:8" x14ac:dyDescent="0.25">
      <c r="A95" s="280"/>
      <c r="B95" s="39" t="s">
        <v>534</v>
      </c>
      <c r="C95" s="465"/>
      <c r="D95" s="531"/>
      <c r="E95" s="15"/>
      <c r="F95" s="15"/>
      <c r="G95" s="18"/>
      <c r="H95" s="17">
        <v>2365.85</v>
      </c>
    </row>
    <row r="96" spans="1:8" x14ac:dyDescent="0.25">
      <c r="A96" s="280"/>
      <c r="B96" s="39" t="s">
        <v>535</v>
      </c>
      <c r="C96" s="465"/>
      <c r="D96" s="531"/>
      <c r="E96" s="15"/>
      <c r="F96" s="15"/>
      <c r="G96" s="18"/>
      <c r="H96" s="17">
        <v>2365.85</v>
      </c>
    </row>
    <row r="97" spans="1:8" x14ac:dyDescent="0.25">
      <c r="A97" s="280"/>
      <c r="B97" s="39" t="s">
        <v>537</v>
      </c>
      <c r="C97" s="465"/>
      <c r="D97" s="531"/>
      <c r="E97" s="15"/>
      <c r="F97" s="15"/>
      <c r="G97" s="18"/>
      <c r="H97" s="17">
        <v>1746.65</v>
      </c>
    </row>
    <row r="98" spans="1:8" x14ac:dyDescent="0.25">
      <c r="A98" s="280"/>
      <c r="B98" s="39" t="s">
        <v>615</v>
      </c>
      <c r="C98" s="465"/>
      <c r="D98" s="531"/>
      <c r="E98" s="15"/>
      <c r="F98" s="15"/>
      <c r="G98" s="18"/>
      <c r="H98" s="17">
        <v>1746.65</v>
      </c>
    </row>
    <row r="99" spans="1:8" ht="45" x14ac:dyDescent="0.25">
      <c r="A99" s="280"/>
      <c r="B99" s="42" t="s">
        <v>617</v>
      </c>
      <c r="C99" s="465"/>
      <c r="D99" s="531"/>
      <c r="E99" s="15"/>
      <c r="F99" s="15"/>
      <c r="G99" s="18"/>
      <c r="H99" s="17"/>
    </row>
    <row r="100" spans="1:8" x14ac:dyDescent="0.25">
      <c r="A100" s="280"/>
      <c r="B100" s="39" t="s">
        <v>534</v>
      </c>
      <c r="C100" s="465"/>
      <c r="D100" s="531"/>
      <c r="E100" s="15"/>
      <c r="F100" s="15"/>
      <c r="G100" s="18"/>
      <c r="H100" s="17">
        <v>9683.6</v>
      </c>
    </row>
    <row r="101" spans="1:8" x14ac:dyDescent="0.25">
      <c r="A101" s="280"/>
      <c r="B101" s="39" t="s">
        <v>535</v>
      </c>
      <c r="C101" s="465"/>
      <c r="D101" s="531"/>
      <c r="E101" s="15"/>
      <c r="F101" s="15"/>
      <c r="G101" s="18"/>
      <c r="H101" s="17">
        <v>9831.07</v>
      </c>
    </row>
    <row r="102" spans="1:8" x14ac:dyDescent="0.25">
      <c r="A102" s="280"/>
      <c r="B102" s="39" t="s">
        <v>537</v>
      </c>
      <c r="C102" s="465"/>
      <c r="D102" s="531"/>
      <c r="E102" s="15"/>
      <c r="F102" s="15"/>
      <c r="G102" s="18"/>
      <c r="H102" s="17">
        <v>10027.69</v>
      </c>
    </row>
    <row r="103" spans="1:8" x14ac:dyDescent="0.25">
      <c r="A103" s="280"/>
      <c r="B103" s="39" t="s">
        <v>615</v>
      </c>
      <c r="C103" s="465"/>
      <c r="D103" s="531"/>
      <c r="E103" s="15"/>
      <c r="F103" s="15"/>
      <c r="G103" s="18"/>
      <c r="H103" s="17">
        <v>10283.299999999999</v>
      </c>
    </row>
    <row r="104" spans="1:8" ht="45" x14ac:dyDescent="0.25">
      <c r="A104" s="280"/>
      <c r="B104" s="42" t="s">
        <v>619</v>
      </c>
      <c r="C104" s="465"/>
      <c r="D104" s="531"/>
      <c r="E104" s="15"/>
      <c r="F104" s="15"/>
      <c r="G104" s="18"/>
      <c r="H104" s="17"/>
    </row>
    <row r="105" spans="1:8" x14ac:dyDescent="0.25">
      <c r="A105" s="280"/>
      <c r="B105" s="39" t="s">
        <v>534</v>
      </c>
      <c r="C105" s="465"/>
      <c r="D105" s="531"/>
      <c r="E105" s="15"/>
      <c r="F105" s="15"/>
      <c r="G105" s="18"/>
      <c r="H105" s="17">
        <v>9683.6</v>
      </c>
    </row>
    <row r="106" spans="1:8" x14ac:dyDescent="0.25">
      <c r="A106" s="280"/>
      <c r="B106" s="39" t="s">
        <v>535</v>
      </c>
      <c r="C106" s="465"/>
      <c r="D106" s="531"/>
      <c r="E106" s="15"/>
      <c r="F106" s="15"/>
      <c r="G106" s="18"/>
      <c r="H106" s="17">
        <v>9831.07</v>
      </c>
    </row>
    <row r="107" spans="1:8" x14ac:dyDescent="0.25">
      <c r="A107" s="280"/>
      <c r="B107" s="39" t="s">
        <v>537</v>
      </c>
      <c r="C107" s="465"/>
      <c r="D107" s="531"/>
      <c r="E107" s="15"/>
      <c r="F107" s="15"/>
      <c r="G107" s="18"/>
      <c r="H107" s="17">
        <v>10027.69</v>
      </c>
    </row>
    <row r="108" spans="1:8" x14ac:dyDescent="0.25">
      <c r="A108" s="280"/>
      <c r="B108" s="39" t="s">
        <v>615</v>
      </c>
      <c r="C108" s="465"/>
      <c r="D108" s="531"/>
      <c r="E108" s="15"/>
      <c r="F108" s="15"/>
      <c r="G108" s="18"/>
      <c r="H108" s="17">
        <v>10283.299999999999</v>
      </c>
    </row>
    <row r="109" spans="1:8" ht="27.75" customHeight="1" x14ac:dyDescent="0.25">
      <c r="A109" s="280"/>
      <c r="B109" s="279" t="s">
        <v>353</v>
      </c>
      <c r="C109" s="465"/>
      <c r="D109" s="531"/>
      <c r="E109" s="15"/>
      <c r="F109" s="15"/>
      <c r="G109" s="18"/>
      <c r="H109" s="17"/>
    </row>
    <row r="110" spans="1:8" ht="24.75" customHeight="1" x14ac:dyDescent="0.25">
      <c r="A110" s="280"/>
      <c r="B110" s="36" t="s">
        <v>34</v>
      </c>
      <c r="C110" s="465"/>
      <c r="D110" s="531"/>
      <c r="E110" s="15"/>
      <c r="F110" s="15"/>
      <c r="G110" s="18"/>
      <c r="H110" s="17"/>
    </row>
    <row r="111" spans="1:8" x14ac:dyDescent="0.25">
      <c r="A111" s="280"/>
      <c r="B111" s="43" t="s">
        <v>621</v>
      </c>
      <c r="C111" s="465"/>
      <c r="D111" s="531"/>
      <c r="E111" s="15"/>
      <c r="F111" s="15"/>
      <c r="G111" s="18"/>
      <c r="H111" s="17">
        <v>16776.080000000002</v>
      </c>
    </row>
    <row r="112" spans="1:8" x14ac:dyDescent="0.25">
      <c r="A112" s="280"/>
      <c r="B112" s="43" t="s">
        <v>622</v>
      </c>
      <c r="C112" s="465"/>
      <c r="D112" s="531"/>
      <c r="E112" s="15"/>
      <c r="F112" s="15"/>
      <c r="G112" s="18"/>
      <c r="H112" s="17">
        <v>1058.1300000000001</v>
      </c>
    </row>
    <row r="113" spans="1:8" ht="30" x14ac:dyDescent="0.25">
      <c r="A113" s="280"/>
      <c r="B113" s="43" t="s">
        <v>623</v>
      </c>
      <c r="C113" s="465"/>
      <c r="D113" s="531"/>
      <c r="E113" s="15"/>
      <c r="F113" s="15"/>
      <c r="G113" s="18"/>
      <c r="H113" s="17">
        <v>8389.9</v>
      </c>
    </row>
    <row r="114" spans="1:8" ht="30" x14ac:dyDescent="0.25">
      <c r="A114" s="280"/>
      <c r="B114" s="43" t="s">
        <v>624</v>
      </c>
      <c r="C114" s="465"/>
      <c r="D114" s="531"/>
      <c r="E114" s="15"/>
      <c r="F114" s="15"/>
      <c r="G114" s="18"/>
      <c r="H114" s="17">
        <v>2097.48</v>
      </c>
    </row>
    <row r="115" spans="1:8" ht="30" x14ac:dyDescent="0.25">
      <c r="A115" s="280"/>
      <c r="B115" s="43" t="s">
        <v>625</v>
      </c>
      <c r="C115" s="465"/>
      <c r="D115" s="531"/>
      <c r="E115" s="15"/>
      <c r="F115" s="15"/>
      <c r="G115" s="18"/>
      <c r="H115" s="17">
        <v>953.4</v>
      </c>
    </row>
    <row r="116" spans="1:8" x14ac:dyDescent="0.25">
      <c r="A116" s="280"/>
      <c r="B116" s="43" t="s">
        <v>626</v>
      </c>
      <c r="C116" s="465"/>
      <c r="D116" s="531"/>
      <c r="E116" s="15"/>
      <c r="F116" s="15"/>
      <c r="G116" s="18"/>
      <c r="H116" s="17">
        <v>5425.96</v>
      </c>
    </row>
    <row r="117" spans="1:8" ht="30" x14ac:dyDescent="0.25">
      <c r="A117" s="280"/>
      <c r="B117" s="43" t="s">
        <v>627</v>
      </c>
      <c r="C117" s="465"/>
      <c r="D117" s="531"/>
      <c r="E117" s="15"/>
      <c r="F117" s="15"/>
      <c r="G117" s="18"/>
      <c r="H117" s="17">
        <v>5836.71</v>
      </c>
    </row>
    <row r="118" spans="1:8" x14ac:dyDescent="0.25">
      <c r="A118" s="280"/>
      <c r="B118" s="43" t="s">
        <v>628</v>
      </c>
      <c r="C118" s="465"/>
      <c r="D118" s="531"/>
      <c r="E118" s="15"/>
      <c r="F118" s="15"/>
      <c r="G118" s="18"/>
      <c r="H118" s="17">
        <v>6380.87</v>
      </c>
    </row>
    <row r="119" spans="1:8" ht="45" x14ac:dyDescent="0.25">
      <c r="A119" s="280"/>
      <c r="B119" s="279" t="s">
        <v>629</v>
      </c>
      <c r="C119" s="465" t="s">
        <v>299</v>
      </c>
      <c r="D119" s="531" t="s">
        <v>7</v>
      </c>
      <c r="E119" s="15"/>
      <c r="F119" s="15"/>
      <c r="G119" s="18"/>
      <c r="H119" s="17"/>
    </row>
    <row r="120" spans="1:8" ht="23.25" customHeight="1" x14ac:dyDescent="0.25">
      <c r="A120" s="280"/>
      <c r="B120" s="36" t="s">
        <v>34</v>
      </c>
      <c r="C120" s="465"/>
      <c r="D120" s="531"/>
      <c r="E120" s="15"/>
      <c r="F120" s="15"/>
      <c r="G120" s="18"/>
      <c r="H120" s="17"/>
    </row>
    <row r="121" spans="1:8" x14ac:dyDescent="0.25">
      <c r="A121" s="280"/>
      <c r="B121" s="43" t="s">
        <v>312</v>
      </c>
      <c r="C121" s="465"/>
      <c r="D121" s="531"/>
      <c r="E121" s="15"/>
      <c r="F121" s="15"/>
      <c r="G121" s="18"/>
      <c r="H121" s="17"/>
    </row>
    <row r="122" spans="1:8" x14ac:dyDescent="0.25">
      <c r="A122" s="280"/>
      <c r="B122" s="225" t="s">
        <v>541</v>
      </c>
      <c r="C122" s="465"/>
      <c r="D122" s="531"/>
      <c r="E122" s="15"/>
      <c r="F122" s="15"/>
      <c r="G122" s="18"/>
      <c r="H122" s="224">
        <v>21194.86</v>
      </c>
    </row>
    <row r="123" spans="1:8" x14ac:dyDescent="0.25">
      <c r="A123" s="280"/>
      <c r="B123" s="225" t="s">
        <v>630</v>
      </c>
      <c r="C123" s="465"/>
      <c r="D123" s="531"/>
      <c r="E123" s="15"/>
      <c r="F123" s="15"/>
      <c r="G123" s="18"/>
      <c r="H123" s="224">
        <v>13450.69</v>
      </c>
    </row>
    <row r="124" spans="1:8" x14ac:dyDescent="0.25">
      <c r="A124" s="280"/>
      <c r="B124" s="225" t="s">
        <v>631</v>
      </c>
      <c r="C124" s="465"/>
      <c r="D124" s="531"/>
      <c r="E124" s="15"/>
      <c r="F124" s="15"/>
      <c r="G124" s="18"/>
      <c r="H124" s="224">
        <v>7724.75</v>
      </c>
    </row>
    <row r="125" spans="1:8" x14ac:dyDescent="0.25">
      <c r="A125" s="280"/>
      <c r="B125" s="225" t="s">
        <v>632</v>
      </c>
      <c r="C125" s="465"/>
      <c r="D125" s="531"/>
      <c r="E125" s="15"/>
      <c r="F125" s="15"/>
      <c r="G125" s="18"/>
      <c r="H125" s="224">
        <v>3774.24</v>
      </c>
    </row>
    <row r="126" spans="1:8" x14ac:dyDescent="0.25">
      <c r="A126" s="280"/>
      <c r="B126" s="225" t="s">
        <v>542</v>
      </c>
      <c r="C126" s="465"/>
      <c r="D126" s="531"/>
      <c r="E126" s="15"/>
      <c r="F126" s="15"/>
      <c r="G126" s="18"/>
      <c r="H126" s="224">
        <v>3376.09</v>
      </c>
    </row>
    <row r="127" spans="1:8" x14ac:dyDescent="0.25">
      <c r="A127" s="280"/>
      <c r="B127" s="43" t="s">
        <v>633</v>
      </c>
      <c r="C127" s="465"/>
      <c r="D127" s="531"/>
      <c r="E127" s="15"/>
      <c r="F127" s="15"/>
      <c r="G127" s="18"/>
      <c r="H127" s="224"/>
    </row>
    <row r="128" spans="1:8" x14ac:dyDescent="0.25">
      <c r="A128" s="280"/>
      <c r="B128" s="225" t="s">
        <v>634</v>
      </c>
      <c r="C128" s="465"/>
      <c r="D128" s="531"/>
      <c r="E128" s="15"/>
      <c r="F128" s="15"/>
      <c r="G128" s="18"/>
      <c r="H128" s="224">
        <v>10542.84</v>
      </c>
    </row>
    <row r="129" spans="1:8" x14ac:dyDescent="0.25">
      <c r="A129" s="280"/>
      <c r="B129" s="225" t="s">
        <v>632</v>
      </c>
      <c r="C129" s="465"/>
      <c r="D129" s="531"/>
      <c r="E129" s="15"/>
      <c r="F129" s="15"/>
      <c r="G129" s="18"/>
      <c r="H129" s="224">
        <v>8171.08</v>
      </c>
    </row>
    <row r="130" spans="1:8" x14ac:dyDescent="0.25">
      <c r="A130" s="280"/>
      <c r="B130" s="225" t="s">
        <v>635</v>
      </c>
      <c r="C130" s="465"/>
      <c r="D130" s="531"/>
      <c r="E130" s="15"/>
      <c r="F130" s="15"/>
      <c r="G130" s="18"/>
      <c r="H130" s="224">
        <v>8030.23</v>
      </c>
    </row>
    <row r="131" spans="1:8" x14ac:dyDescent="0.25">
      <c r="A131" s="280"/>
      <c r="B131" s="225" t="s">
        <v>636</v>
      </c>
      <c r="C131" s="465"/>
      <c r="D131" s="531"/>
      <c r="E131" s="15"/>
      <c r="F131" s="15"/>
      <c r="G131" s="18"/>
      <c r="H131" s="224">
        <v>8030.23</v>
      </c>
    </row>
    <row r="132" spans="1:8" x14ac:dyDescent="0.25">
      <c r="A132" s="280"/>
      <c r="B132" s="43" t="s">
        <v>637</v>
      </c>
      <c r="C132" s="465"/>
      <c r="D132" s="531"/>
      <c r="E132" s="15"/>
      <c r="F132" s="15"/>
      <c r="G132" s="18"/>
      <c r="H132" s="224"/>
    </row>
    <row r="133" spans="1:8" x14ac:dyDescent="0.25">
      <c r="A133" s="280"/>
      <c r="B133" s="225" t="s">
        <v>634</v>
      </c>
      <c r="C133" s="465"/>
      <c r="D133" s="531"/>
      <c r="E133" s="15"/>
      <c r="F133" s="15"/>
      <c r="G133" s="18"/>
      <c r="H133" s="224">
        <v>18918.72</v>
      </c>
    </row>
    <row r="134" spans="1:8" x14ac:dyDescent="0.25">
      <c r="A134" s="280"/>
      <c r="B134" s="225" t="s">
        <v>632</v>
      </c>
      <c r="C134" s="465"/>
      <c r="D134" s="531"/>
      <c r="E134" s="15"/>
      <c r="F134" s="15"/>
      <c r="G134" s="18"/>
      <c r="H134" s="224">
        <v>18918.72</v>
      </c>
    </row>
    <row r="135" spans="1:8" x14ac:dyDescent="0.25">
      <c r="A135" s="280"/>
      <c r="B135" s="225" t="s">
        <v>635</v>
      </c>
      <c r="C135" s="465"/>
      <c r="D135" s="531"/>
      <c r="E135" s="15"/>
      <c r="F135" s="15"/>
      <c r="G135" s="18"/>
      <c r="H135" s="224">
        <v>17038.64</v>
      </c>
    </row>
    <row r="136" spans="1:8" x14ac:dyDescent="0.25">
      <c r="A136" s="280"/>
      <c r="B136" s="225" t="s">
        <v>636</v>
      </c>
      <c r="C136" s="465"/>
      <c r="D136" s="531"/>
      <c r="E136" s="15"/>
      <c r="F136" s="15"/>
      <c r="G136" s="18"/>
      <c r="H136" s="224">
        <v>11454.6</v>
      </c>
    </row>
    <row r="137" spans="1:8" ht="39" customHeight="1" x14ac:dyDescent="0.25">
      <c r="A137" s="280"/>
      <c r="B137" s="279" t="s">
        <v>638</v>
      </c>
      <c r="C137" s="465"/>
      <c r="D137" s="531"/>
      <c r="E137" s="15"/>
      <c r="F137" s="15"/>
      <c r="G137" s="18"/>
      <c r="H137" s="17"/>
    </row>
    <row r="138" spans="1:8" ht="24.75" customHeight="1" x14ac:dyDescent="0.25">
      <c r="A138" s="280"/>
      <c r="B138" s="36" t="s">
        <v>34</v>
      </c>
      <c r="C138" s="465"/>
      <c r="D138" s="531"/>
      <c r="E138" s="15"/>
      <c r="F138" s="15"/>
      <c r="G138" s="18"/>
      <c r="H138" s="17"/>
    </row>
    <row r="139" spans="1:8" ht="30" x14ac:dyDescent="0.25">
      <c r="A139" s="280"/>
      <c r="B139" s="43" t="s">
        <v>639</v>
      </c>
      <c r="C139" s="465"/>
      <c r="D139" s="531"/>
      <c r="E139" s="15"/>
      <c r="F139" s="15"/>
      <c r="G139" s="18"/>
      <c r="H139" s="224">
        <v>95865.2</v>
      </c>
    </row>
    <row r="140" spans="1:8" ht="30" x14ac:dyDescent="0.25">
      <c r="A140" s="280"/>
      <c r="B140" s="43" t="s">
        <v>640</v>
      </c>
      <c r="C140" s="465"/>
      <c r="D140" s="531"/>
      <c r="E140" s="15"/>
      <c r="F140" s="15"/>
      <c r="G140" s="18"/>
      <c r="H140" s="224">
        <v>60419.06</v>
      </c>
    </row>
    <row r="141" spans="1:8" ht="30" x14ac:dyDescent="0.25">
      <c r="A141" s="280"/>
      <c r="B141" s="43" t="s">
        <v>641</v>
      </c>
      <c r="C141" s="465"/>
      <c r="D141" s="531"/>
      <c r="E141" s="15"/>
      <c r="F141" s="15"/>
      <c r="G141" s="18"/>
      <c r="H141" s="224">
        <v>39423.519999999997</v>
      </c>
    </row>
    <row r="142" spans="1:8" ht="30" x14ac:dyDescent="0.25">
      <c r="A142" s="280"/>
      <c r="B142" s="43" t="s">
        <v>642</v>
      </c>
      <c r="C142" s="465"/>
      <c r="D142" s="531"/>
      <c r="E142" s="15"/>
      <c r="F142" s="15"/>
      <c r="G142" s="18"/>
      <c r="H142" s="224">
        <v>36323</v>
      </c>
    </row>
    <row r="143" spans="1:8" ht="30" x14ac:dyDescent="0.25">
      <c r="A143" s="280"/>
      <c r="B143" s="43" t="s">
        <v>643</v>
      </c>
      <c r="C143" s="465"/>
      <c r="D143" s="531"/>
      <c r="E143" s="15"/>
      <c r="F143" s="15"/>
      <c r="G143" s="18"/>
      <c r="H143" s="224">
        <v>32320.18</v>
      </c>
    </row>
    <row r="144" spans="1:8" ht="25.5" customHeight="1" x14ac:dyDescent="0.25">
      <c r="A144" s="280"/>
      <c r="B144" s="279" t="s">
        <v>350</v>
      </c>
      <c r="C144" s="465" t="s">
        <v>620</v>
      </c>
      <c r="D144" s="531" t="s">
        <v>7</v>
      </c>
      <c r="E144" s="15"/>
      <c r="F144" s="15"/>
      <c r="G144" s="18"/>
      <c r="H144" s="17"/>
    </row>
    <row r="145" spans="1:8" ht="32.25" customHeight="1" x14ac:dyDescent="0.25">
      <c r="A145" s="280"/>
      <c r="B145" s="36" t="s">
        <v>42</v>
      </c>
      <c r="C145" s="465"/>
      <c r="D145" s="531"/>
      <c r="E145" s="15"/>
      <c r="F145" s="15"/>
      <c r="G145" s="18"/>
      <c r="H145" s="17"/>
    </row>
    <row r="146" spans="1:8" ht="30" x14ac:dyDescent="0.25">
      <c r="A146" s="280"/>
      <c r="B146" s="42" t="s">
        <v>613</v>
      </c>
      <c r="C146" s="465"/>
      <c r="D146" s="531"/>
      <c r="E146" s="15"/>
      <c r="F146" s="15"/>
      <c r="G146" s="18"/>
      <c r="H146" s="17"/>
    </row>
    <row r="147" spans="1:8" x14ac:dyDescent="0.25">
      <c r="A147" s="280"/>
      <c r="B147" s="39" t="s">
        <v>534</v>
      </c>
      <c r="C147" s="465"/>
      <c r="D147" s="531"/>
      <c r="E147" s="15"/>
      <c r="F147" s="15"/>
      <c r="G147" s="18"/>
      <c r="H147" s="17">
        <v>6656.57</v>
      </c>
    </row>
    <row r="148" spans="1:8" x14ac:dyDescent="0.25">
      <c r="A148" s="280"/>
      <c r="B148" s="39" t="s">
        <v>535</v>
      </c>
      <c r="C148" s="465"/>
      <c r="D148" s="531"/>
      <c r="E148" s="15"/>
      <c r="F148" s="15"/>
      <c r="G148" s="18"/>
      <c r="H148" s="17">
        <v>9050.18</v>
      </c>
    </row>
    <row r="149" spans="1:8" x14ac:dyDescent="0.25">
      <c r="A149" s="280"/>
      <c r="B149" s="39" t="s">
        <v>536</v>
      </c>
      <c r="C149" s="465"/>
      <c r="D149" s="531"/>
      <c r="E149" s="15"/>
      <c r="F149" s="15"/>
      <c r="G149" s="18"/>
      <c r="H149" s="17">
        <v>8728.35</v>
      </c>
    </row>
    <row r="150" spans="1:8" ht="33" customHeight="1" x14ac:dyDescent="0.25">
      <c r="A150" s="280"/>
      <c r="B150" s="279" t="s">
        <v>65</v>
      </c>
      <c r="C150" s="465"/>
      <c r="D150" s="531"/>
      <c r="E150" s="15"/>
      <c r="F150" s="15"/>
      <c r="G150" s="18"/>
      <c r="H150" s="17"/>
    </row>
    <row r="151" spans="1:8" ht="32.25" customHeight="1" x14ac:dyDescent="0.25">
      <c r="A151" s="280"/>
      <c r="B151" s="36" t="s">
        <v>42</v>
      </c>
      <c r="C151" s="465"/>
      <c r="D151" s="531"/>
      <c r="E151" s="15"/>
      <c r="F151" s="15"/>
      <c r="G151" s="18"/>
      <c r="H151" s="17"/>
    </row>
    <row r="152" spans="1:8" ht="30" x14ac:dyDescent="0.25">
      <c r="A152" s="280"/>
      <c r="B152" s="42" t="s">
        <v>614</v>
      </c>
      <c r="C152" s="465"/>
      <c r="D152" s="531"/>
      <c r="E152" s="15"/>
      <c r="F152" s="15"/>
      <c r="G152" s="18"/>
      <c r="H152" s="17"/>
    </row>
    <row r="153" spans="1:8" x14ac:dyDescent="0.25">
      <c r="A153" s="280"/>
      <c r="B153" s="39" t="s">
        <v>534</v>
      </c>
      <c r="C153" s="465"/>
      <c r="D153" s="531"/>
      <c r="E153" s="15"/>
      <c r="F153" s="15"/>
      <c r="G153" s="18"/>
      <c r="H153" s="17">
        <v>3037.16</v>
      </c>
    </row>
    <row r="154" spans="1:8" x14ac:dyDescent="0.25">
      <c r="A154" s="280"/>
      <c r="B154" s="39" t="s">
        <v>535</v>
      </c>
      <c r="C154" s="465"/>
      <c r="D154" s="531"/>
      <c r="E154" s="15"/>
      <c r="F154" s="15"/>
      <c r="G154" s="18"/>
      <c r="H154" s="17">
        <v>6498.14</v>
      </c>
    </row>
    <row r="155" spans="1:8" x14ac:dyDescent="0.25">
      <c r="A155" s="280"/>
      <c r="B155" s="39" t="s">
        <v>537</v>
      </c>
      <c r="C155" s="465"/>
      <c r="D155" s="531"/>
      <c r="E155" s="15"/>
      <c r="F155" s="15"/>
      <c r="G155" s="18"/>
      <c r="H155" s="17">
        <v>7454.16</v>
      </c>
    </row>
    <row r="156" spans="1:8" x14ac:dyDescent="0.25">
      <c r="A156" s="280"/>
      <c r="B156" s="39" t="s">
        <v>615</v>
      </c>
      <c r="C156" s="465"/>
      <c r="D156" s="531"/>
      <c r="E156" s="15"/>
      <c r="F156" s="15"/>
      <c r="G156" s="18"/>
      <c r="H156" s="17">
        <v>12136.65</v>
      </c>
    </row>
    <row r="157" spans="1:8" ht="30" x14ac:dyDescent="0.25">
      <c r="A157" s="280"/>
      <c r="B157" s="42" t="s">
        <v>616</v>
      </c>
      <c r="C157" s="465"/>
      <c r="D157" s="531"/>
      <c r="E157" s="15"/>
      <c r="F157" s="15"/>
      <c r="G157" s="18"/>
      <c r="H157" s="17"/>
    </row>
    <row r="158" spans="1:8" x14ac:dyDescent="0.25">
      <c r="A158" s="280"/>
      <c r="B158" s="39" t="s">
        <v>534</v>
      </c>
      <c r="C158" s="465"/>
      <c r="D158" s="531"/>
      <c r="E158" s="15"/>
      <c r="F158" s="15"/>
      <c r="G158" s="18"/>
      <c r="H158" s="17">
        <v>2365.85</v>
      </c>
    </row>
    <row r="159" spans="1:8" x14ac:dyDescent="0.25">
      <c r="A159" s="280"/>
      <c r="B159" s="39" t="s">
        <v>535</v>
      </c>
      <c r="C159" s="465"/>
      <c r="D159" s="531"/>
      <c r="E159" s="15"/>
      <c r="F159" s="15"/>
      <c r="G159" s="18"/>
      <c r="H159" s="17">
        <v>2365.85</v>
      </c>
    </row>
    <row r="160" spans="1:8" x14ac:dyDescent="0.25">
      <c r="A160" s="280"/>
      <c r="B160" s="39" t="s">
        <v>537</v>
      </c>
      <c r="C160" s="465"/>
      <c r="D160" s="531"/>
      <c r="E160" s="15"/>
      <c r="F160" s="15"/>
      <c r="G160" s="18"/>
      <c r="H160" s="17">
        <v>1746.65</v>
      </c>
    </row>
    <row r="161" spans="1:8" x14ac:dyDescent="0.25">
      <c r="A161" s="280"/>
      <c r="B161" s="39" t="s">
        <v>615</v>
      </c>
      <c r="C161" s="465"/>
      <c r="D161" s="531"/>
      <c r="E161" s="15"/>
      <c r="F161" s="15"/>
      <c r="G161" s="18"/>
      <c r="H161" s="17">
        <v>1746.65</v>
      </c>
    </row>
    <row r="162" spans="1:8" ht="45" x14ac:dyDescent="0.25">
      <c r="A162" s="280"/>
      <c r="B162" s="42" t="s">
        <v>617</v>
      </c>
      <c r="C162" s="465"/>
      <c r="D162" s="531"/>
      <c r="E162" s="15"/>
      <c r="F162" s="15"/>
      <c r="G162" s="18"/>
      <c r="H162" s="17"/>
    </row>
    <row r="163" spans="1:8" x14ac:dyDescent="0.25">
      <c r="A163" s="280"/>
      <c r="B163" s="39" t="s">
        <v>534</v>
      </c>
      <c r="C163" s="465"/>
      <c r="D163" s="531"/>
      <c r="E163" s="15"/>
      <c r="F163" s="15"/>
      <c r="G163" s="18"/>
      <c r="H163" s="17">
        <v>9683.6</v>
      </c>
    </row>
    <row r="164" spans="1:8" x14ac:dyDescent="0.25">
      <c r="A164" s="280"/>
      <c r="B164" s="39" t="s">
        <v>535</v>
      </c>
      <c r="C164" s="465"/>
      <c r="D164" s="531"/>
      <c r="E164" s="15"/>
      <c r="F164" s="15"/>
      <c r="G164" s="18"/>
      <c r="H164" s="17">
        <v>9831.07</v>
      </c>
    </row>
    <row r="165" spans="1:8" x14ac:dyDescent="0.25">
      <c r="A165" s="280"/>
      <c r="B165" s="39" t="s">
        <v>537</v>
      </c>
      <c r="C165" s="465"/>
      <c r="D165" s="531"/>
      <c r="E165" s="15"/>
      <c r="F165" s="15"/>
      <c r="G165" s="18"/>
      <c r="H165" s="17">
        <v>10027.69</v>
      </c>
    </row>
    <row r="166" spans="1:8" x14ac:dyDescent="0.25">
      <c r="A166" s="280"/>
      <c r="B166" s="39" t="s">
        <v>615</v>
      </c>
      <c r="C166" s="465"/>
      <c r="D166" s="531"/>
      <c r="E166" s="15"/>
      <c r="F166" s="15"/>
      <c r="G166" s="18"/>
      <c r="H166" s="17">
        <v>10283.299999999999</v>
      </c>
    </row>
    <row r="167" spans="1:8" ht="45" x14ac:dyDescent="0.25">
      <c r="A167" s="280"/>
      <c r="B167" s="42" t="s">
        <v>619</v>
      </c>
      <c r="C167" s="465"/>
      <c r="D167" s="531"/>
      <c r="E167" s="15"/>
      <c r="F167" s="15"/>
      <c r="G167" s="18"/>
      <c r="H167" s="17"/>
    </row>
    <row r="168" spans="1:8" x14ac:dyDescent="0.25">
      <c r="A168" s="280"/>
      <c r="B168" s="39" t="s">
        <v>534</v>
      </c>
      <c r="C168" s="465"/>
      <c r="D168" s="531"/>
      <c r="E168" s="15"/>
      <c r="F168" s="15"/>
      <c r="G168" s="18"/>
      <c r="H168" s="17">
        <v>9683.6</v>
      </c>
    </row>
    <row r="169" spans="1:8" x14ac:dyDescent="0.25">
      <c r="A169" s="280"/>
      <c r="B169" s="39" t="s">
        <v>535</v>
      </c>
      <c r="C169" s="465"/>
      <c r="D169" s="531"/>
      <c r="E169" s="15"/>
      <c r="F169" s="15"/>
      <c r="G169" s="18"/>
      <c r="H169" s="17">
        <v>9831.07</v>
      </c>
    </row>
    <row r="170" spans="1:8" x14ac:dyDescent="0.25">
      <c r="A170" s="280"/>
      <c r="B170" s="39" t="s">
        <v>537</v>
      </c>
      <c r="C170" s="465"/>
      <c r="D170" s="531"/>
      <c r="E170" s="15"/>
      <c r="F170" s="15"/>
      <c r="G170" s="18"/>
      <c r="H170" s="17">
        <v>10027.69</v>
      </c>
    </row>
    <row r="171" spans="1:8" x14ac:dyDescent="0.25">
      <c r="A171" s="280"/>
      <c r="B171" s="39" t="s">
        <v>615</v>
      </c>
      <c r="C171" s="465"/>
      <c r="D171" s="531"/>
      <c r="E171" s="15"/>
      <c r="F171" s="15"/>
      <c r="G171" s="18"/>
      <c r="H171" s="17">
        <v>10283.299999999999</v>
      </c>
    </row>
    <row r="172" spans="1:8" ht="30" customHeight="1" x14ac:dyDescent="0.25">
      <c r="A172" s="280"/>
      <c r="B172" s="279" t="s">
        <v>353</v>
      </c>
      <c r="C172" s="465"/>
      <c r="D172" s="531"/>
      <c r="E172" s="15"/>
      <c r="F172" s="15"/>
      <c r="G172" s="18"/>
      <c r="H172" s="17"/>
    </row>
    <row r="173" spans="1:8" ht="30" customHeight="1" x14ac:dyDescent="0.25">
      <c r="A173" s="280"/>
      <c r="B173" s="36" t="s">
        <v>42</v>
      </c>
      <c r="C173" s="465"/>
      <c r="D173" s="531"/>
      <c r="E173" s="15"/>
      <c r="F173" s="15"/>
      <c r="G173" s="18"/>
      <c r="H173" s="17"/>
    </row>
    <row r="174" spans="1:8" x14ac:dyDescent="0.25">
      <c r="A174" s="280"/>
      <c r="B174" s="43" t="s">
        <v>621</v>
      </c>
      <c r="C174" s="465"/>
      <c r="D174" s="531"/>
      <c r="E174" s="15"/>
      <c r="F174" s="15"/>
      <c r="G174" s="18"/>
      <c r="H174" s="17">
        <v>16776.080000000002</v>
      </c>
    </row>
    <row r="175" spans="1:8" x14ac:dyDescent="0.25">
      <c r="A175" s="280"/>
      <c r="B175" s="43" t="s">
        <v>622</v>
      </c>
      <c r="C175" s="465"/>
      <c r="D175" s="531"/>
      <c r="E175" s="15"/>
      <c r="F175" s="15"/>
      <c r="G175" s="18"/>
      <c r="H175" s="17">
        <v>1058.1300000000001</v>
      </c>
    </row>
    <row r="176" spans="1:8" ht="30" x14ac:dyDescent="0.25">
      <c r="A176" s="280"/>
      <c r="B176" s="43" t="s">
        <v>623</v>
      </c>
      <c r="C176" s="465"/>
      <c r="D176" s="531"/>
      <c r="E176" s="15"/>
      <c r="F176" s="15"/>
      <c r="G176" s="18"/>
      <c r="H176" s="17">
        <v>8389.9</v>
      </c>
    </row>
    <row r="177" spans="1:8" ht="30" x14ac:dyDescent="0.25">
      <c r="A177" s="280"/>
      <c r="B177" s="43" t="s">
        <v>624</v>
      </c>
      <c r="C177" s="465"/>
      <c r="D177" s="531"/>
      <c r="E177" s="15"/>
      <c r="F177" s="15"/>
      <c r="G177" s="18"/>
      <c r="H177" s="17">
        <v>2097.48</v>
      </c>
    </row>
    <row r="178" spans="1:8" ht="30" x14ac:dyDescent="0.25">
      <c r="A178" s="280"/>
      <c r="B178" s="43" t="s">
        <v>625</v>
      </c>
      <c r="C178" s="465"/>
      <c r="D178" s="531"/>
      <c r="E178" s="15"/>
      <c r="F178" s="15"/>
      <c r="G178" s="18"/>
      <c r="H178" s="17">
        <v>953.4</v>
      </c>
    </row>
    <row r="179" spans="1:8" x14ac:dyDescent="0.25">
      <c r="A179" s="280"/>
      <c r="B179" s="43" t="s">
        <v>626</v>
      </c>
      <c r="C179" s="465"/>
      <c r="D179" s="531"/>
      <c r="E179" s="15"/>
      <c r="F179" s="15"/>
      <c r="G179" s="18"/>
      <c r="H179" s="17">
        <v>5425.96</v>
      </c>
    </row>
    <row r="180" spans="1:8" ht="30" x14ac:dyDescent="0.25">
      <c r="A180" s="280"/>
      <c r="B180" s="43" t="s">
        <v>627</v>
      </c>
      <c r="C180" s="465"/>
      <c r="D180" s="531"/>
      <c r="E180" s="15"/>
      <c r="F180" s="15"/>
      <c r="G180" s="18"/>
      <c r="H180" s="17">
        <v>5836.71</v>
      </c>
    </row>
    <row r="181" spans="1:8" x14ac:dyDescent="0.25">
      <c r="A181" s="280"/>
      <c r="B181" s="43" t="s">
        <v>628</v>
      </c>
      <c r="C181" s="465"/>
      <c r="D181" s="531"/>
      <c r="E181" s="15"/>
      <c r="F181" s="15"/>
      <c r="G181" s="18"/>
      <c r="H181" s="17">
        <v>6380.87</v>
      </c>
    </row>
    <row r="182" spans="1:8" ht="54.75" customHeight="1" x14ac:dyDescent="0.25">
      <c r="A182" s="280"/>
      <c r="B182" s="281" t="s">
        <v>540</v>
      </c>
      <c r="C182" s="465" t="s">
        <v>299</v>
      </c>
      <c r="D182" s="531" t="s">
        <v>7</v>
      </c>
      <c r="E182" s="15"/>
      <c r="F182" s="15"/>
      <c r="G182" s="18"/>
      <c r="H182" s="17"/>
    </row>
    <row r="183" spans="1:8" ht="33.75" customHeight="1" x14ac:dyDescent="0.25">
      <c r="A183" s="280"/>
      <c r="B183" s="36" t="s">
        <v>42</v>
      </c>
      <c r="C183" s="465"/>
      <c r="D183" s="531"/>
      <c r="E183" s="15"/>
      <c r="F183" s="15"/>
      <c r="G183" s="18"/>
      <c r="H183" s="17"/>
    </row>
    <row r="184" spans="1:8" x14ac:dyDescent="0.25">
      <c r="A184" s="280"/>
      <c r="B184" s="43" t="s">
        <v>312</v>
      </c>
      <c r="C184" s="465"/>
      <c r="D184" s="531"/>
      <c r="E184" s="15"/>
      <c r="F184" s="15"/>
      <c r="G184" s="18"/>
      <c r="H184" s="17"/>
    </row>
    <row r="185" spans="1:8" x14ac:dyDescent="0.25">
      <c r="A185" s="280"/>
      <c r="B185" s="225" t="s">
        <v>541</v>
      </c>
      <c r="C185" s="465"/>
      <c r="D185" s="531"/>
      <c r="E185" s="15"/>
      <c r="F185" s="15"/>
      <c r="G185" s="18"/>
      <c r="H185" s="224">
        <v>21194.86</v>
      </c>
    </row>
    <row r="186" spans="1:8" x14ac:dyDescent="0.25">
      <c r="A186" s="280"/>
      <c r="B186" s="225" t="s">
        <v>630</v>
      </c>
      <c r="C186" s="465"/>
      <c r="D186" s="531"/>
      <c r="E186" s="15"/>
      <c r="F186" s="15"/>
      <c r="G186" s="18"/>
      <c r="H186" s="224">
        <v>13450.69</v>
      </c>
    </row>
    <row r="187" spans="1:8" x14ac:dyDescent="0.25">
      <c r="A187" s="280"/>
      <c r="B187" s="225" t="s">
        <v>631</v>
      </c>
      <c r="C187" s="465"/>
      <c r="D187" s="531"/>
      <c r="E187" s="15"/>
      <c r="F187" s="15"/>
      <c r="G187" s="18"/>
      <c r="H187" s="224">
        <v>7529.22</v>
      </c>
    </row>
    <row r="188" spans="1:8" x14ac:dyDescent="0.25">
      <c r="A188" s="280"/>
      <c r="B188" s="225" t="s">
        <v>632</v>
      </c>
      <c r="C188" s="465"/>
      <c r="D188" s="531"/>
      <c r="E188" s="15"/>
      <c r="F188" s="15"/>
      <c r="G188" s="18"/>
      <c r="H188" s="224">
        <v>4378.72</v>
      </c>
    </row>
    <row r="189" spans="1:8" x14ac:dyDescent="0.25">
      <c r="A189" s="280"/>
      <c r="B189" s="225" t="s">
        <v>542</v>
      </c>
      <c r="C189" s="465"/>
      <c r="D189" s="531"/>
      <c r="E189" s="15"/>
      <c r="F189" s="15"/>
      <c r="G189" s="18"/>
      <c r="H189" s="224">
        <v>3376.09</v>
      </c>
    </row>
    <row r="190" spans="1:8" x14ac:dyDescent="0.25">
      <c r="A190" s="280"/>
      <c r="B190" s="43" t="s">
        <v>633</v>
      </c>
      <c r="C190" s="465"/>
      <c r="D190" s="531"/>
      <c r="E190" s="15"/>
      <c r="F190" s="15"/>
      <c r="G190" s="18"/>
      <c r="H190" s="224"/>
    </row>
    <row r="191" spans="1:8" x14ac:dyDescent="0.25">
      <c r="A191" s="280"/>
      <c r="B191" s="225" t="s">
        <v>634</v>
      </c>
      <c r="C191" s="465"/>
      <c r="D191" s="531"/>
      <c r="E191" s="15"/>
      <c r="F191" s="15"/>
      <c r="G191" s="18"/>
      <c r="H191" s="224">
        <v>10542.84</v>
      </c>
    </row>
    <row r="192" spans="1:8" x14ac:dyDescent="0.25">
      <c r="A192" s="280"/>
      <c r="B192" s="225" t="s">
        <v>632</v>
      </c>
      <c r="C192" s="465"/>
      <c r="D192" s="531"/>
      <c r="E192" s="15"/>
      <c r="F192" s="15"/>
      <c r="G192" s="18"/>
      <c r="H192" s="224">
        <v>8171.08</v>
      </c>
    </row>
    <row r="193" spans="1:8" x14ac:dyDescent="0.25">
      <c r="A193" s="280"/>
      <c r="B193" s="225" t="s">
        <v>635</v>
      </c>
      <c r="C193" s="465"/>
      <c r="D193" s="531"/>
      <c r="E193" s="15"/>
      <c r="F193" s="15"/>
      <c r="G193" s="18"/>
      <c r="H193" s="224">
        <v>8030.23</v>
      </c>
    </row>
    <row r="194" spans="1:8" x14ac:dyDescent="0.25">
      <c r="A194" s="280"/>
      <c r="B194" s="225" t="s">
        <v>636</v>
      </c>
      <c r="C194" s="465"/>
      <c r="D194" s="531"/>
      <c r="E194" s="15"/>
      <c r="F194" s="15"/>
      <c r="G194" s="18"/>
      <c r="H194" s="224">
        <v>8030.23</v>
      </c>
    </row>
    <row r="195" spans="1:8" x14ac:dyDescent="0.25">
      <c r="A195" s="280"/>
      <c r="B195" s="43" t="s">
        <v>637</v>
      </c>
      <c r="C195" s="465"/>
      <c r="D195" s="531"/>
      <c r="E195" s="15"/>
      <c r="F195" s="15"/>
      <c r="G195" s="18"/>
      <c r="H195" s="224"/>
    </row>
    <row r="196" spans="1:8" x14ac:dyDescent="0.25">
      <c r="A196" s="280"/>
      <c r="B196" s="225" t="s">
        <v>634</v>
      </c>
      <c r="C196" s="465"/>
      <c r="D196" s="531"/>
      <c r="E196" s="15"/>
      <c r="F196" s="15"/>
      <c r="G196" s="18"/>
      <c r="H196" s="224">
        <v>18918.72</v>
      </c>
    </row>
    <row r="197" spans="1:8" x14ac:dyDescent="0.25">
      <c r="A197" s="280"/>
      <c r="B197" s="225" t="s">
        <v>632</v>
      </c>
      <c r="C197" s="465"/>
      <c r="D197" s="531"/>
      <c r="E197" s="15"/>
      <c r="F197" s="15"/>
      <c r="G197" s="18"/>
      <c r="H197" s="224">
        <v>18918.72</v>
      </c>
    </row>
    <row r="198" spans="1:8" x14ac:dyDescent="0.25">
      <c r="A198" s="280"/>
      <c r="B198" s="225" t="s">
        <v>635</v>
      </c>
      <c r="C198" s="465"/>
      <c r="D198" s="531"/>
      <c r="E198" s="15"/>
      <c r="F198" s="15"/>
      <c r="G198" s="18"/>
      <c r="H198" s="224">
        <v>17038.64</v>
      </c>
    </row>
    <row r="199" spans="1:8" x14ac:dyDescent="0.25">
      <c r="A199" s="280"/>
      <c r="B199" s="225" t="s">
        <v>636</v>
      </c>
      <c r="C199" s="465"/>
      <c r="D199" s="531"/>
      <c r="E199" s="15"/>
      <c r="F199" s="15"/>
      <c r="G199" s="18"/>
      <c r="H199" s="224">
        <v>11454.6</v>
      </c>
    </row>
    <row r="200" spans="1:8" ht="37.5" customHeight="1" x14ac:dyDescent="0.25">
      <c r="A200" s="280"/>
      <c r="B200" s="281" t="s">
        <v>543</v>
      </c>
      <c r="C200" s="465"/>
      <c r="D200" s="531"/>
      <c r="E200" s="15"/>
      <c r="F200" s="15"/>
      <c r="G200" s="18"/>
      <c r="H200" s="17"/>
    </row>
    <row r="201" spans="1:8" ht="37.5" customHeight="1" x14ac:dyDescent="0.25">
      <c r="A201" s="280"/>
      <c r="B201" s="36" t="s">
        <v>42</v>
      </c>
      <c r="C201" s="465"/>
      <c r="D201" s="531"/>
      <c r="E201" s="15"/>
      <c r="F201" s="15"/>
      <c r="G201" s="18"/>
      <c r="H201" s="17"/>
    </row>
    <row r="202" spans="1:8" ht="30" x14ac:dyDescent="0.25">
      <c r="A202" s="280"/>
      <c r="B202" s="43" t="s">
        <v>639</v>
      </c>
      <c r="C202" s="465"/>
      <c r="D202" s="531"/>
      <c r="E202" s="15"/>
      <c r="F202" s="15"/>
      <c r="G202" s="18"/>
      <c r="H202" s="17">
        <v>95865.2</v>
      </c>
    </row>
    <row r="203" spans="1:8" ht="30" x14ac:dyDescent="0.25">
      <c r="A203" s="280"/>
      <c r="B203" s="43" t="s">
        <v>640</v>
      </c>
      <c r="C203" s="465"/>
      <c r="D203" s="531"/>
      <c r="E203" s="15"/>
      <c r="F203" s="15"/>
      <c r="G203" s="18"/>
      <c r="H203" s="224">
        <v>60419.06</v>
      </c>
    </row>
    <row r="204" spans="1:8" ht="30" x14ac:dyDescent="0.25">
      <c r="A204" s="280"/>
      <c r="B204" s="43" t="s">
        <v>641</v>
      </c>
      <c r="C204" s="465"/>
      <c r="D204" s="531"/>
      <c r="E204" s="15"/>
      <c r="F204" s="15"/>
      <c r="G204" s="18"/>
      <c r="H204" s="224">
        <v>39423.519999999997</v>
      </c>
    </row>
    <row r="205" spans="1:8" ht="30" x14ac:dyDescent="0.25">
      <c r="A205" s="280"/>
      <c r="B205" s="43" t="s">
        <v>642</v>
      </c>
      <c r="C205" s="465"/>
      <c r="D205" s="531"/>
      <c r="E205" s="15"/>
      <c r="F205" s="15"/>
      <c r="G205" s="18"/>
      <c r="H205" s="224">
        <v>36323</v>
      </c>
    </row>
    <row r="206" spans="1:8" ht="30" x14ac:dyDescent="0.25">
      <c r="A206" s="280"/>
      <c r="B206" s="43" t="s">
        <v>643</v>
      </c>
      <c r="C206" s="465"/>
      <c r="D206" s="531"/>
      <c r="E206" s="15"/>
      <c r="F206" s="15"/>
      <c r="G206" s="18"/>
      <c r="H206" s="224">
        <v>31304.09</v>
      </c>
    </row>
    <row r="207" spans="1:8" ht="30.75" customHeight="1" x14ac:dyDescent="0.25">
      <c r="A207" s="280"/>
      <c r="B207" s="407" t="s">
        <v>74</v>
      </c>
      <c r="C207" s="407"/>
      <c r="D207" s="407"/>
      <c r="E207" s="407"/>
      <c r="F207" s="407"/>
      <c r="G207" s="407"/>
      <c r="H207" s="408"/>
    </row>
    <row r="208" spans="1:8" ht="16.5" customHeight="1" x14ac:dyDescent="0.25">
      <c r="A208" s="280"/>
      <c r="B208" s="409" t="s">
        <v>61</v>
      </c>
      <c r="C208" s="409"/>
      <c r="D208" s="409"/>
      <c r="E208" s="409"/>
      <c r="F208" s="409"/>
      <c r="G208" s="409"/>
      <c r="H208" s="410"/>
    </row>
    <row r="209" spans="1:8" ht="69.75" customHeight="1" x14ac:dyDescent="0.25">
      <c r="A209" s="280"/>
      <c r="B209" s="403" t="s">
        <v>28</v>
      </c>
      <c r="C209" s="403"/>
      <c r="D209" s="403"/>
      <c r="E209" s="403"/>
      <c r="F209" s="403"/>
      <c r="G209" s="403"/>
      <c r="H209" s="404"/>
    </row>
    <row r="210" spans="1:8" ht="61.5" customHeight="1" x14ac:dyDescent="0.25">
      <c r="A210" s="280"/>
      <c r="B210" s="185" t="s">
        <v>644</v>
      </c>
      <c r="C210" s="439" t="s">
        <v>76</v>
      </c>
      <c r="D210" s="439" t="s">
        <v>25</v>
      </c>
      <c r="E210" s="15"/>
      <c r="F210" s="15"/>
      <c r="G210" s="15"/>
      <c r="H210" s="17">
        <f>H211+H212</f>
        <v>14412.42</v>
      </c>
    </row>
    <row r="211" spans="1:8" ht="30" x14ac:dyDescent="0.25">
      <c r="A211" s="280"/>
      <c r="B211" s="40" t="s">
        <v>22</v>
      </c>
      <c r="C211" s="439"/>
      <c r="D211" s="439"/>
      <c r="E211" s="15"/>
      <c r="F211" s="15"/>
      <c r="G211" s="15"/>
      <c r="H211" s="17">
        <v>7088.29</v>
      </c>
    </row>
    <row r="212" spans="1:8" x14ac:dyDescent="0.25">
      <c r="A212" s="280"/>
      <c r="B212" s="40" t="s">
        <v>23</v>
      </c>
      <c r="C212" s="439"/>
      <c r="D212" s="439"/>
      <c r="E212" s="15"/>
      <c r="F212" s="15"/>
      <c r="G212" s="15"/>
      <c r="H212" s="17">
        <v>7324.13</v>
      </c>
    </row>
    <row r="213" spans="1:8" ht="49.5" customHeight="1" x14ac:dyDescent="0.25">
      <c r="A213" s="280"/>
      <c r="B213" s="185" t="s">
        <v>12</v>
      </c>
      <c r="C213" s="439" t="s">
        <v>362</v>
      </c>
      <c r="D213" s="439" t="s">
        <v>8</v>
      </c>
      <c r="E213" s="15"/>
      <c r="F213" s="15"/>
      <c r="G213" s="15"/>
      <c r="H213" s="17"/>
    </row>
    <row r="214" spans="1:8" ht="27" customHeight="1" x14ac:dyDescent="0.25">
      <c r="A214" s="280"/>
      <c r="B214" s="282" t="s">
        <v>34</v>
      </c>
      <c r="C214" s="439"/>
      <c r="D214" s="439"/>
      <c r="E214" s="15"/>
      <c r="F214" s="15"/>
      <c r="G214" s="15"/>
      <c r="H214" s="17"/>
    </row>
    <row r="215" spans="1:8" ht="30" x14ac:dyDescent="0.25">
      <c r="A215" s="280"/>
      <c r="B215" s="38" t="s">
        <v>612</v>
      </c>
      <c r="C215" s="439"/>
      <c r="D215" s="439"/>
      <c r="E215" s="15"/>
      <c r="F215" s="15"/>
      <c r="G215" s="15"/>
      <c r="H215" s="17"/>
    </row>
    <row r="216" spans="1:8" x14ac:dyDescent="0.25">
      <c r="A216" s="280"/>
      <c r="B216" s="39" t="s">
        <v>534</v>
      </c>
      <c r="C216" s="439"/>
      <c r="D216" s="439"/>
      <c r="E216" s="15"/>
      <c r="F216" s="15"/>
      <c r="G216" s="15"/>
      <c r="H216" s="17">
        <v>653321.42000000004</v>
      </c>
    </row>
    <row r="217" spans="1:8" x14ac:dyDescent="0.25">
      <c r="A217" s="280"/>
      <c r="B217" s="39" t="s">
        <v>535</v>
      </c>
      <c r="C217" s="439"/>
      <c r="D217" s="439"/>
      <c r="E217" s="15"/>
      <c r="F217" s="15"/>
      <c r="G217" s="15"/>
      <c r="H217" s="17">
        <v>836232.52</v>
      </c>
    </row>
    <row r="218" spans="1:8" x14ac:dyDescent="0.25">
      <c r="A218" s="280"/>
      <c r="B218" s="39" t="s">
        <v>536</v>
      </c>
      <c r="C218" s="439"/>
      <c r="D218" s="439"/>
      <c r="E218" s="15"/>
      <c r="F218" s="15"/>
      <c r="G218" s="15"/>
      <c r="H218" s="17">
        <v>1042510.99</v>
      </c>
    </row>
    <row r="219" spans="1:8" ht="30" x14ac:dyDescent="0.25">
      <c r="A219" s="280"/>
      <c r="B219" s="38" t="s">
        <v>613</v>
      </c>
      <c r="C219" s="439"/>
      <c r="D219" s="439"/>
      <c r="E219" s="15"/>
      <c r="F219" s="15"/>
      <c r="G219" s="15"/>
      <c r="H219" s="17"/>
    </row>
    <row r="220" spans="1:8" x14ac:dyDescent="0.25">
      <c r="A220" s="280"/>
      <c r="B220" s="39" t="s">
        <v>534</v>
      </c>
      <c r="C220" s="439"/>
      <c r="D220" s="439"/>
      <c r="E220" s="15"/>
      <c r="F220" s="15"/>
      <c r="G220" s="15"/>
      <c r="H220" s="17">
        <v>1233459.05</v>
      </c>
    </row>
    <row r="221" spans="1:8" x14ac:dyDescent="0.25">
      <c r="A221" s="280"/>
      <c r="B221" s="39" t="s">
        <v>535</v>
      </c>
      <c r="C221" s="439"/>
      <c r="D221" s="439"/>
      <c r="E221" s="15"/>
      <c r="F221" s="15"/>
      <c r="G221" s="15"/>
      <c r="H221" s="17">
        <v>1388975.8</v>
      </c>
    </row>
    <row r="222" spans="1:8" x14ac:dyDescent="0.25">
      <c r="A222" s="280"/>
      <c r="B222" s="39" t="s">
        <v>536</v>
      </c>
      <c r="C222" s="439"/>
      <c r="D222" s="439"/>
      <c r="E222" s="15"/>
      <c r="F222" s="15"/>
      <c r="G222" s="15"/>
      <c r="H222" s="17">
        <v>1848932.12</v>
      </c>
    </row>
    <row r="223" spans="1:8" ht="42.75" x14ac:dyDescent="0.25">
      <c r="A223" s="280"/>
      <c r="B223" s="185" t="s">
        <v>13</v>
      </c>
      <c r="C223" s="439"/>
      <c r="D223" s="439" t="s">
        <v>8</v>
      </c>
      <c r="E223" s="15"/>
      <c r="F223" s="15"/>
      <c r="G223" s="15"/>
      <c r="H223" s="17"/>
    </row>
    <row r="224" spans="1:8" ht="21.75" customHeight="1" x14ac:dyDescent="0.25">
      <c r="A224" s="280"/>
      <c r="B224" s="282" t="s">
        <v>34</v>
      </c>
      <c r="C224" s="439"/>
      <c r="D224" s="439"/>
      <c r="E224" s="15"/>
      <c r="F224" s="15"/>
      <c r="G224" s="15"/>
      <c r="H224" s="17"/>
    </row>
    <row r="225" spans="1:8" ht="30" x14ac:dyDescent="0.25">
      <c r="A225" s="280"/>
      <c r="B225" s="38" t="s">
        <v>614</v>
      </c>
      <c r="C225" s="439"/>
      <c r="D225" s="439"/>
      <c r="E225" s="15"/>
      <c r="F225" s="15"/>
      <c r="G225" s="15"/>
      <c r="H225" s="17"/>
    </row>
    <row r="226" spans="1:8" x14ac:dyDescent="0.25">
      <c r="A226" s="280"/>
      <c r="B226" s="39" t="s">
        <v>534</v>
      </c>
      <c r="C226" s="439"/>
      <c r="D226" s="439"/>
      <c r="E226" s="15"/>
      <c r="F226" s="15"/>
      <c r="G226" s="15"/>
      <c r="H226" s="17">
        <v>1713217.25</v>
      </c>
    </row>
    <row r="227" spans="1:8" x14ac:dyDescent="0.25">
      <c r="A227" s="280"/>
      <c r="B227" s="39" t="s">
        <v>535</v>
      </c>
      <c r="C227" s="439"/>
      <c r="D227" s="439"/>
      <c r="E227" s="15"/>
      <c r="F227" s="15"/>
      <c r="G227" s="15"/>
      <c r="H227" s="17">
        <v>1912510.04</v>
      </c>
    </row>
    <row r="228" spans="1:8" x14ac:dyDescent="0.25">
      <c r="A228" s="280"/>
      <c r="B228" s="39" t="s">
        <v>537</v>
      </c>
      <c r="C228" s="439"/>
      <c r="D228" s="439"/>
      <c r="E228" s="15"/>
      <c r="F228" s="15"/>
      <c r="G228" s="15"/>
      <c r="H228" s="17">
        <v>2681173.39</v>
      </c>
    </row>
    <row r="229" spans="1:8" x14ac:dyDescent="0.25">
      <c r="A229" s="280"/>
      <c r="B229" s="39" t="s">
        <v>538</v>
      </c>
      <c r="C229" s="439"/>
      <c r="D229" s="439"/>
      <c r="E229" s="15"/>
      <c r="F229" s="15"/>
      <c r="G229" s="15"/>
      <c r="H229" s="17">
        <v>2980289.71</v>
      </c>
    </row>
    <row r="230" spans="1:8" ht="30" x14ac:dyDescent="0.25">
      <c r="A230" s="280"/>
      <c r="B230" s="38" t="s">
        <v>616</v>
      </c>
      <c r="C230" s="439"/>
      <c r="D230" s="439"/>
      <c r="E230" s="15"/>
      <c r="F230" s="15"/>
      <c r="G230" s="15"/>
      <c r="H230" s="17"/>
    </row>
    <row r="231" spans="1:8" x14ac:dyDescent="0.25">
      <c r="A231" s="280"/>
      <c r="B231" s="39" t="s">
        <v>534</v>
      </c>
      <c r="C231" s="439"/>
      <c r="D231" s="439"/>
      <c r="E231" s="15"/>
      <c r="F231" s="15"/>
      <c r="G231" s="15"/>
      <c r="H231" s="17">
        <v>1614713.16</v>
      </c>
    </row>
    <row r="232" spans="1:8" x14ac:dyDescent="0.25">
      <c r="A232" s="280"/>
      <c r="B232" s="39" t="s">
        <v>535</v>
      </c>
      <c r="C232" s="439"/>
      <c r="D232" s="439"/>
      <c r="E232" s="15"/>
      <c r="F232" s="15"/>
      <c r="G232" s="15"/>
      <c r="H232" s="17">
        <v>1912510.04</v>
      </c>
    </row>
    <row r="233" spans="1:8" x14ac:dyDescent="0.25">
      <c r="A233" s="280"/>
      <c r="B233" s="39" t="s">
        <v>537</v>
      </c>
      <c r="C233" s="439"/>
      <c r="D233" s="439"/>
      <c r="E233" s="15"/>
      <c r="F233" s="15"/>
      <c r="G233" s="15"/>
      <c r="H233" s="17">
        <v>2234627.91</v>
      </c>
    </row>
    <row r="234" spans="1:8" x14ac:dyDescent="0.25">
      <c r="A234" s="280"/>
      <c r="B234" s="39" t="s">
        <v>538</v>
      </c>
      <c r="C234" s="439"/>
      <c r="D234" s="439"/>
      <c r="E234" s="15"/>
      <c r="F234" s="15"/>
      <c r="G234" s="15"/>
      <c r="H234" s="17">
        <v>2567850.7000000002</v>
      </c>
    </row>
    <row r="235" spans="1:8" ht="57" x14ac:dyDescent="0.25">
      <c r="A235" s="280"/>
      <c r="B235" s="185" t="s">
        <v>645</v>
      </c>
      <c r="C235" s="439" t="s">
        <v>362</v>
      </c>
      <c r="D235" s="439" t="s">
        <v>646</v>
      </c>
      <c r="E235" s="15"/>
      <c r="F235" s="15"/>
      <c r="G235" s="15"/>
      <c r="H235" s="17"/>
    </row>
    <row r="236" spans="1:8" ht="27.75" customHeight="1" x14ac:dyDescent="0.25">
      <c r="A236" s="280"/>
      <c r="B236" s="282" t="s">
        <v>34</v>
      </c>
      <c r="C236" s="439"/>
      <c r="D236" s="439"/>
      <c r="E236" s="15"/>
      <c r="F236" s="15"/>
      <c r="G236" s="15"/>
      <c r="H236" s="17"/>
    </row>
    <row r="237" spans="1:8" ht="45" x14ac:dyDescent="0.25">
      <c r="A237" s="280"/>
      <c r="B237" s="38" t="s">
        <v>617</v>
      </c>
      <c r="C237" s="439"/>
      <c r="D237" s="439"/>
      <c r="E237" s="15"/>
      <c r="F237" s="15"/>
      <c r="G237" s="15"/>
      <c r="H237" s="17"/>
    </row>
    <row r="238" spans="1:8" x14ac:dyDescent="0.25">
      <c r="A238" s="280"/>
      <c r="B238" s="39" t="s">
        <v>534</v>
      </c>
      <c r="C238" s="439"/>
      <c r="D238" s="439"/>
      <c r="E238" s="15"/>
      <c r="F238" s="15"/>
      <c r="G238" s="15"/>
      <c r="H238" s="17">
        <v>83687.95</v>
      </c>
    </row>
    <row r="239" spans="1:8" x14ac:dyDescent="0.25">
      <c r="A239" s="280"/>
      <c r="B239" s="39" t="s">
        <v>535</v>
      </c>
      <c r="C239" s="439"/>
      <c r="D239" s="439"/>
      <c r="E239" s="15"/>
      <c r="F239" s="15"/>
      <c r="G239" s="15"/>
      <c r="H239" s="17">
        <v>84790.22</v>
      </c>
    </row>
    <row r="240" spans="1:8" x14ac:dyDescent="0.25">
      <c r="A240" s="280"/>
      <c r="B240" s="39" t="s">
        <v>537</v>
      </c>
      <c r="C240" s="439"/>
      <c r="D240" s="439"/>
      <c r="E240" s="15"/>
      <c r="F240" s="15"/>
      <c r="G240" s="15"/>
      <c r="H240" s="17">
        <v>85638.12</v>
      </c>
    </row>
    <row r="241" spans="1:8" x14ac:dyDescent="0.25">
      <c r="A241" s="280"/>
      <c r="B241" s="39" t="s">
        <v>538</v>
      </c>
      <c r="C241" s="439"/>
      <c r="D241" s="439"/>
      <c r="E241" s="15"/>
      <c r="F241" s="15"/>
      <c r="G241" s="15"/>
      <c r="H241" s="17">
        <v>85638.12</v>
      </c>
    </row>
    <row r="242" spans="1:8" ht="45" x14ac:dyDescent="0.25">
      <c r="A242" s="280"/>
      <c r="B242" s="38" t="s">
        <v>619</v>
      </c>
      <c r="C242" s="439"/>
      <c r="D242" s="439"/>
      <c r="E242" s="15"/>
      <c r="F242" s="15"/>
      <c r="G242" s="15"/>
      <c r="H242" s="17"/>
    </row>
    <row r="243" spans="1:8" x14ac:dyDescent="0.25">
      <c r="A243" s="280"/>
      <c r="B243" s="39" t="s">
        <v>534</v>
      </c>
      <c r="C243" s="439"/>
      <c r="D243" s="439"/>
      <c r="E243" s="15"/>
      <c r="F243" s="15"/>
      <c r="G243" s="15"/>
      <c r="H243" s="17">
        <v>83687.95</v>
      </c>
    </row>
    <row r="244" spans="1:8" x14ac:dyDescent="0.25">
      <c r="A244" s="280"/>
      <c r="B244" s="39" t="s">
        <v>535</v>
      </c>
      <c r="C244" s="439"/>
      <c r="D244" s="439"/>
      <c r="E244" s="15"/>
      <c r="F244" s="15"/>
      <c r="G244" s="15"/>
      <c r="H244" s="17">
        <v>84790.22</v>
      </c>
    </row>
    <row r="245" spans="1:8" x14ac:dyDescent="0.25">
      <c r="A245" s="280"/>
      <c r="B245" s="39" t="s">
        <v>537</v>
      </c>
      <c r="C245" s="439"/>
      <c r="D245" s="439"/>
      <c r="E245" s="15"/>
      <c r="F245" s="15"/>
      <c r="G245" s="15"/>
      <c r="H245" s="17">
        <v>85638.12</v>
      </c>
    </row>
    <row r="246" spans="1:8" x14ac:dyDescent="0.25">
      <c r="A246" s="280"/>
      <c r="B246" s="39" t="s">
        <v>538</v>
      </c>
      <c r="C246" s="439"/>
      <c r="D246" s="439"/>
      <c r="E246" s="15"/>
      <c r="F246" s="15"/>
      <c r="G246" s="15"/>
      <c r="H246" s="17">
        <v>85638.12</v>
      </c>
    </row>
    <row r="247" spans="1:8" ht="47.25" customHeight="1" x14ac:dyDescent="0.25">
      <c r="A247" s="280"/>
      <c r="B247" s="185" t="s">
        <v>12</v>
      </c>
      <c r="C247" s="439" t="s">
        <v>362</v>
      </c>
      <c r="D247" s="439" t="s">
        <v>8</v>
      </c>
      <c r="E247" s="15"/>
      <c r="F247" s="15"/>
      <c r="G247" s="15"/>
      <c r="H247" s="17"/>
    </row>
    <row r="248" spans="1:8" ht="39" customHeight="1" x14ac:dyDescent="0.25">
      <c r="A248" s="280"/>
      <c r="B248" s="282" t="s">
        <v>42</v>
      </c>
      <c r="C248" s="439"/>
      <c r="D248" s="439"/>
      <c r="E248" s="15"/>
      <c r="F248" s="15"/>
      <c r="G248" s="15"/>
      <c r="H248" s="17"/>
    </row>
    <row r="249" spans="1:8" ht="35.25" customHeight="1" x14ac:dyDescent="0.25">
      <c r="A249" s="280"/>
      <c r="B249" s="38" t="s">
        <v>612</v>
      </c>
      <c r="C249" s="439"/>
      <c r="D249" s="439"/>
      <c r="E249" s="15"/>
      <c r="F249" s="15"/>
      <c r="G249" s="15"/>
      <c r="H249" s="17"/>
    </row>
    <row r="250" spans="1:8" x14ac:dyDescent="0.25">
      <c r="A250" s="280"/>
      <c r="B250" s="39" t="s">
        <v>534</v>
      </c>
      <c r="C250" s="439"/>
      <c r="D250" s="439"/>
      <c r="E250" s="15"/>
      <c r="F250" s="15"/>
      <c r="G250" s="15"/>
      <c r="H250" s="17">
        <v>653321.42000000004</v>
      </c>
    </row>
    <row r="251" spans="1:8" x14ac:dyDescent="0.25">
      <c r="A251" s="280"/>
      <c r="B251" s="39" t="s">
        <v>535</v>
      </c>
      <c r="C251" s="439"/>
      <c r="D251" s="439"/>
      <c r="E251" s="15"/>
      <c r="F251" s="15"/>
      <c r="G251" s="15"/>
      <c r="H251" s="17">
        <v>836232.52</v>
      </c>
    </row>
    <row r="252" spans="1:8" x14ac:dyDescent="0.25">
      <c r="A252" s="280"/>
      <c r="B252" s="39" t="s">
        <v>536</v>
      </c>
      <c r="C252" s="439"/>
      <c r="D252" s="439"/>
      <c r="E252" s="15"/>
      <c r="F252" s="15"/>
      <c r="G252" s="15"/>
      <c r="H252" s="17">
        <v>1042510.99</v>
      </c>
    </row>
    <row r="253" spans="1:8" ht="30" x14ac:dyDescent="0.25">
      <c r="A253" s="280"/>
      <c r="B253" s="38" t="s">
        <v>613</v>
      </c>
      <c r="C253" s="439"/>
      <c r="D253" s="439"/>
      <c r="E253" s="15"/>
      <c r="F253" s="15"/>
      <c r="G253" s="15"/>
      <c r="H253" s="17"/>
    </row>
    <row r="254" spans="1:8" x14ac:dyDescent="0.25">
      <c r="A254" s="280"/>
      <c r="B254" s="39" t="s">
        <v>534</v>
      </c>
      <c r="C254" s="439"/>
      <c r="D254" s="439"/>
      <c r="E254" s="15"/>
      <c r="F254" s="15"/>
      <c r="G254" s="15"/>
      <c r="H254" s="17">
        <v>1233459.05</v>
      </c>
    </row>
    <row r="255" spans="1:8" x14ac:dyDescent="0.25">
      <c r="A255" s="280"/>
      <c r="B255" s="39" t="s">
        <v>535</v>
      </c>
      <c r="C255" s="439"/>
      <c r="D255" s="439"/>
      <c r="E255" s="15"/>
      <c r="F255" s="15"/>
      <c r="G255" s="15"/>
      <c r="H255" s="17">
        <v>1400471</v>
      </c>
    </row>
    <row r="256" spans="1:8" x14ac:dyDescent="0.25">
      <c r="A256" s="280"/>
      <c r="B256" s="39" t="s">
        <v>536</v>
      </c>
      <c r="C256" s="439"/>
      <c r="D256" s="439"/>
      <c r="E256" s="15"/>
      <c r="F256" s="15"/>
      <c r="G256" s="15"/>
      <c r="H256" s="17">
        <v>1848932.12</v>
      </c>
    </row>
    <row r="257" spans="1:8" ht="42.75" x14ac:dyDescent="0.25">
      <c r="A257" s="280"/>
      <c r="B257" s="185" t="s">
        <v>13</v>
      </c>
      <c r="C257" s="439"/>
      <c r="D257" s="439" t="s">
        <v>8</v>
      </c>
      <c r="E257" s="15"/>
      <c r="F257" s="15"/>
      <c r="G257" s="15"/>
      <c r="H257" s="17"/>
    </row>
    <row r="258" spans="1:8" ht="36" customHeight="1" x14ac:dyDescent="0.25">
      <c r="A258" s="280"/>
      <c r="B258" s="282" t="s">
        <v>42</v>
      </c>
      <c r="C258" s="439"/>
      <c r="D258" s="439"/>
      <c r="E258" s="15"/>
      <c r="F258" s="15"/>
      <c r="G258" s="15"/>
      <c r="H258" s="17"/>
    </row>
    <row r="259" spans="1:8" ht="30" x14ac:dyDescent="0.25">
      <c r="A259" s="280"/>
      <c r="B259" s="38" t="s">
        <v>614</v>
      </c>
      <c r="C259" s="439"/>
      <c r="D259" s="439"/>
      <c r="E259" s="15"/>
      <c r="F259" s="15"/>
      <c r="G259" s="15"/>
      <c r="H259" s="17"/>
    </row>
    <row r="260" spans="1:8" x14ac:dyDescent="0.25">
      <c r="A260" s="280"/>
      <c r="B260" s="39" t="s">
        <v>534</v>
      </c>
      <c r="C260" s="439"/>
      <c r="D260" s="439"/>
      <c r="E260" s="15"/>
      <c r="F260" s="15"/>
      <c r="G260" s="15"/>
      <c r="H260" s="17">
        <v>1869075.27</v>
      </c>
    </row>
    <row r="261" spans="1:8" x14ac:dyDescent="0.25">
      <c r="A261" s="280"/>
      <c r="B261" s="39" t="s">
        <v>535</v>
      </c>
      <c r="C261" s="439"/>
      <c r="D261" s="439"/>
      <c r="E261" s="15"/>
      <c r="F261" s="15"/>
      <c r="G261" s="15"/>
      <c r="H261" s="17">
        <v>1912510.04</v>
      </c>
    </row>
    <row r="262" spans="1:8" x14ac:dyDescent="0.25">
      <c r="A262" s="280"/>
      <c r="B262" s="39" t="s">
        <v>537</v>
      </c>
      <c r="C262" s="439"/>
      <c r="D262" s="439"/>
      <c r="E262" s="15"/>
      <c r="F262" s="15"/>
      <c r="G262" s="15"/>
      <c r="H262" s="17">
        <v>2681173.39</v>
      </c>
    </row>
    <row r="263" spans="1:8" x14ac:dyDescent="0.25">
      <c r="A263" s="280"/>
      <c r="B263" s="39" t="s">
        <v>538</v>
      </c>
      <c r="C263" s="439"/>
      <c r="D263" s="439"/>
      <c r="E263" s="15"/>
      <c r="F263" s="15"/>
      <c r="G263" s="15"/>
      <c r="H263" s="17">
        <v>2980289.71</v>
      </c>
    </row>
    <row r="264" spans="1:8" ht="30" x14ac:dyDescent="0.25">
      <c r="A264" s="280"/>
      <c r="B264" s="38" t="s">
        <v>616</v>
      </c>
      <c r="C264" s="439"/>
      <c r="D264" s="439"/>
      <c r="E264" s="15"/>
      <c r="F264" s="15"/>
      <c r="G264" s="15"/>
      <c r="H264" s="17"/>
    </row>
    <row r="265" spans="1:8" x14ac:dyDescent="0.25">
      <c r="A265" s="280"/>
      <c r="B265" s="39" t="s">
        <v>534</v>
      </c>
      <c r="C265" s="439"/>
      <c r="D265" s="439"/>
      <c r="E265" s="15"/>
      <c r="F265" s="15"/>
      <c r="G265" s="15"/>
      <c r="H265" s="17">
        <v>1614713.16</v>
      </c>
    </row>
    <row r="266" spans="1:8" x14ac:dyDescent="0.25">
      <c r="A266" s="280"/>
      <c r="B266" s="39" t="s">
        <v>535</v>
      </c>
      <c r="C266" s="439"/>
      <c r="D266" s="439"/>
      <c r="E266" s="15"/>
      <c r="F266" s="15"/>
      <c r="G266" s="15"/>
      <c r="H266" s="17">
        <v>1912510.04</v>
      </c>
    </row>
    <row r="267" spans="1:8" x14ac:dyDescent="0.25">
      <c r="A267" s="280"/>
      <c r="B267" s="39" t="s">
        <v>537</v>
      </c>
      <c r="C267" s="439"/>
      <c r="D267" s="439"/>
      <c r="E267" s="15"/>
      <c r="F267" s="15"/>
      <c r="G267" s="15"/>
      <c r="H267" s="17">
        <v>2234627.91</v>
      </c>
    </row>
    <row r="268" spans="1:8" x14ac:dyDescent="0.25">
      <c r="A268" s="280"/>
      <c r="B268" s="39" t="s">
        <v>538</v>
      </c>
      <c r="C268" s="439"/>
      <c r="D268" s="439"/>
      <c r="E268" s="15"/>
      <c r="F268" s="15"/>
      <c r="G268" s="15"/>
      <c r="H268" s="17">
        <v>2567850.7000000002</v>
      </c>
    </row>
    <row r="269" spans="1:8" ht="57" x14ac:dyDescent="0.25">
      <c r="A269" s="280"/>
      <c r="B269" s="185" t="s">
        <v>645</v>
      </c>
      <c r="C269" s="439" t="s">
        <v>362</v>
      </c>
      <c r="D269" s="439" t="s">
        <v>646</v>
      </c>
      <c r="E269" s="15"/>
      <c r="F269" s="15"/>
      <c r="G269" s="15"/>
      <c r="H269" s="17"/>
    </row>
    <row r="270" spans="1:8" ht="33" customHeight="1" x14ac:dyDescent="0.25">
      <c r="A270" s="280"/>
      <c r="B270" s="282" t="s">
        <v>42</v>
      </c>
      <c r="C270" s="439"/>
      <c r="D270" s="439"/>
      <c r="E270" s="15"/>
      <c r="F270" s="15"/>
      <c r="G270" s="15"/>
      <c r="H270" s="17"/>
    </row>
    <row r="271" spans="1:8" ht="45" x14ac:dyDescent="0.25">
      <c r="A271" s="280"/>
      <c r="B271" s="38" t="s">
        <v>617</v>
      </c>
      <c r="C271" s="439"/>
      <c r="D271" s="439"/>
      <c r="E271" s="15"/>
      <c r="F271" s="15"/>
      <c r="G271" s="15"/>
      <c r="H271" s="17"/>
    </row>
    <row r="272" spans="1:8" x14ac:dyDescent="0.25">
      <c r="A272" s="280"/>
      <c r="B272" s="39" t="s">
        <v>534</v>
      </c>
      <c r="C272" s="439"/>
      <c r="D272" s="439"/>
      <c r="E272" s="15"/>
      <c r="F272" s="15"/>
      <c r="G272" s="15"/>
      <c r="H272" s="17">
        <v>83687.95</v>
      </c>
    </row>
    <row r="273" spans="1:8" x14ac:dyDescent="0.25">
      <c r="A273" s="280"/>
      <c r="B273" s="39" t="s">
        <v>535</v>
      </c>
      <c r="C273" s="439"/>
      <c r="D273" s="439"/>
      <c r="E273" s="15"/>
      <c r="F273" s="15"/>
      <c r="G273" s="15"/>
      <c r="H273" s="17">
        <v>84790.22</v>
      </c>
    </row>
    <row r="274" spans="1:8" x14ac:dyDescent="0.25">
      <c r="A274" s="280"/>
      <c r="B274" s="39" t="s">
        <v>537</v>
      </c>
      <c r="C274" s="439"/>
      <c r="D274" s="439"/>
      <c r="E274" s="15"/>
      <c r="F274" s="15"/>
      <c r="G274" s="15"/>
      <c r="H274" s="17">
        <v>85638.12</v>
      </c>
    </row>
    <row r="275" spans="1:8" x14ac:dyDescent="0.25">
      <c r="A275" s="280"/>
      <c r="B275" s="39" t="s">
        <v>538</v>
      </c>
      <c r="C275" s="439"/>
      <c r="D275" s="439"/>
      <c r="E275" s="15"/>
      <c r="F275" s="15"/>
      <c r="G275" s="15"/>
      <c r="H275" s="17">
        <v>85638.12</v>
      </c>
    </row>
    <row r="276" spans="1:8" ht="45" x14ac:dyDescent="0.25">
      <c r="A276" s="280"/>
      <c r="B276" s="38" t="s">
        <v>619</v>
      </c>
      <c r="C276" s="439"/>
      <c r="D276" s="439"/>
      <c r="E276" s="15"/>
      <c r="F276" s="15"/>
      <c r="G276" s="15"/>
      <c r="H276" s="17"/>
    </row>
    <row r="277" spans="1:8" x14ac:dyDescent="0.25">
      <c r="A277" s="280"/>
      <c r="B277" s="39" t="s">
        <v>534</v>
      </c>
      <c r="C277" s="439"/>
      <c r="D277" s="439"/>
      <c r="E277" s="15"/>
      <c r="F277" s="15"/>
      <c r="G277" s="15"/>
      <c r="H277" s="17">
        <v>83687.95</v>
      </c>
    </row>
    <row r="278" spans="1:8" x14ac:dyDescent="0.25">
      <c r="A278" s="280"/>
      <c r="B278" s="39" t="s">
        <v>535</v>
      </c>
      <c r="C278" s="439"/>
      <c r="D278" s="439"/>
      <c r="E278" s="15"/>
      <c r="F278" s="15"/>
      <c r="G278" s="15"/>
      <c r="H278" s="17">
        <v>84790.22</v>
      </c>
    </row>
    <row r="279" spans="1:8" x14ac:dyDescent="0.25">
      <c r="A279" s="280"/>
      <c r="B279" s="39" t="s">
        <v>537</v>
      </c>
      <c r="C279" s="439"/>
      <c r="D279" s="439"/>
      <c r="E279" s="15"/>
      <c r="F279" s="15"/>
      <c r="G279" s="15"/>
      <c r="H279" s="17">
        <v>85638.12</v>
      </c>
    </row>
    <row r="280" spans="1:8" x14ac:dyDescent="0.25">
      <c r="A280" s="280"/>
      <c r="B280" s="39" t="s">
        <v>538</v>
      </c>
      <c r="C280" s="439"/>
      <c r="D280" s="439"/>
      <c r="E280" s="15"/>
      <c r="F280" s="15"/>
      <c r="G280" s="15"/>
      <c r="H280" s="17">
        <v>85638.12</v>
      </c>
    </row>
    <row r="281" spans="1:8" ht="42.75" x14ac:dyDescent="0.25">
      <c r="A281" s="280"/>
      <c r="B281" s="185" t="s">
        <v>12</v>
      </c>
      <c r="C281" s="465" t="s">
        <v>620</v>
      </c>
      <c r="D281" s="439" t="s">
        <v>8</v>
      </c>
      <c r="E281" s="15"/>
      <c r="F281" s="15"/>
      <c r="G281" s="15"/>
      <c r="H281" s="17"/>
    </row>
    <row r="282" spans="1:8" ht="22.5" customHeight="1" x14ac:dyDescent="0.25">
      <c r="A282" s="280"/>
      <c r="B282" s="282" t="s">
        <v>34</v>
      </c>
      <c r="C282" s="465"/>
      <c r="D282" s="439"/>
      <c r="E282" s="15"/>
      <c r="F282" s="15"/>
      <c r="G282" s="15"/>
      <c r="H282" s="17"/>
    </row>
    <row r="283" spans="1:8" ht="30" x14ac:dyDescent="0.25">
      <c r="A283" s="280"/>
      <c r="B283" s="38" t="s">
        <v>613</v>
      </c>
      <c r="C283" s="465"/>
      <c r="D283" s="439"/>
      <c r="E283" s="15"/>
      <c r="F283" s="15"/>
      <c r="G283" s="15"/>
      <c r="H283" s="224"/>
    </row>
    <row r="284" spans="1:8" x14ac:dyDescent="0.25">
      <c r="A284" s="280"/>
      <c r="B284" s="39" t="s">
        <v>534</v>
      </c>
      <c r="C284" s="465"/>
      <c r="D284" s="439"/>
      <c r="E284" s="15"/>
      <c r="F284" s="15"/>
      <c r="G284" s="15"/>
      <c r="H284" s="224">
        <v>1388756.21</v>
      </c>
    </row>
    <row r="285" spans="1:8" x14ac:dyDescent="0.25">
      <c r="A285" s="280"/>
      <c r="B285" s="39" t="s">
        <v>535</v>
      </c>
      <c r="C285" s="465"/>
      <c r="D285" s="439"/>
      <c r="E285" s="15"/>
      <c r="F285" s="15"/>
      <c r="G285" s="15"/>
      <c r="H285" s="224">
        <v>1834211.93</v>
      </c>
    </row>
    <row r="286" spans="1:8" x14ac:dyDescent="0.25">
      <c r="A286" s="280"/>
      <c r="B286" s="39" t="s">
        <v>536</v>
      </c>
      <c r="C286" s="465"/>
      <c r="D286" s="439"/>
      <c r="E286" s="15"/>
      <c r="F286" s="15"/>
      <c r="G286" s="15"/>
      <c r="H286" s="224">
        <v>1872681.63</v>
      </c>
    </row>
    <row r="287" spans="1:8" ht="42.75" x14ac:dyDescent="0.25">
      <c r="A287" s="280"/>
      <c r="B287" s="185" t="s">
        <v>13</v>
      </c>
      <c r="C287" s="465"/>
      <c r="D287" s="439" t="s">
        <v>8</v>
      </c>
      <c r="E287" s="15"/>
      <c r="F287" s="15"/>
      <c r="G287" s="15"/>
      <c r="H287" s="224"/>
    </row>
    <row r="288" spans="1:8" ht="24" customHeight="1" x14ac:dyDescent="0.25">
      <c r="A288" s="280"/>
      <c r="B288" s="282" t="s">
        <v>34</v>
      </c>
      <c r="C288" s="465"/>
      <c r="D288" s="439"/>
      <c r="E288" s="15"/>
      <c r="F288" s="15"/>
      <c r="G288" s="15"/>
      <c r="H288" s="224"/>
    </row>
    <row r="289" spans="1:8" ht="30" x14ac:dyDescent="0.25">
      <c r="A289" s="280"/>
      <c r="B289" s="38" t="s">
        <v>614</v>
      </c>
      <c r="C289" s="465"/>
      <c r="D289" s="439"/>
      <c r="E289" s="15"/>
      <c r="F289" s="15"/>
      <c r="G289" s="15"/>
      <c r="H289" s="224"/>
    </row>
    <row r="290" spans="1:8" x14ac:dyDescent="0.25">
      <c r="A290" s="280"/>
      <c r="B290" s="39" t="s">
        <v>534</v>
      </c>
      <c r="C290" s="465"/>
      <c r="D290" s="439"/>
      <c r="E290" s="15"/>
      <c r="F290" s="15"/>
      <c r="G290" s="15"/>
      <c r="H290" s="224">
        <v>2529283.4300000002</v>
      </c>
    </row>
    <row r="291" spans="1:8" x14ac:dyDescent="0.25">
      <c r="A291" s="280"/>
      <c r="B291" s="39" t="s">
        <v>535</v>
      </c>
      <c r="C291" s="465"/>
      <c r="D291" s="439"/>
      <c r="E291" s="15"/>
      <c r="F291" s="15"/>
      <c r="G291" s="15"/>
      <c r="H291" s="224">
        <v>2775279.48</v>
      </c>
    </row>
    <row r="292" spans="1:8" x14ac:dyDescent="0.25">
      <c r="A292" s="280"/>
      <c r="B292" s="39" t="s">
        <v>537</v>
      </c>
      <c r="C292" s="465"/>
      <c r="D292" s="439"/>
      <c r="E292" s="15"/>
      <c r="F292" s="15"/>
      <c r="G292" s="15"/>
      <c r="H292" s="224">
        <v>3527771.32</v>
      </c>
    </row>
    <row r="293" spans="1:8" x14ac:dyDescent="0.25">
      <c r="A293" s="280"/>
      <c r="B293" s="39" t="s">
        <v>538</v>
      </c>
      <c r="C293" s="465"/>
      <c r="D293" s="439"/>
      <c r="E293" s="15"/>
      <c r="F293" s="15"/>
      <c r="G293" s="15"/>
      <c r="H293" s="224">
        <v>3527771.32</v>
      </c>
    </row>
    <row r="294" spans="1:8" ht="30" x14ac:dyDescent="0.25">
      <c r="A294" s="280"/>
      <c r="B294" s="38" t="s">
        <v>616</v>
      </c>
      <c r="C294" s="465"/>
      <c r="D294" s="439"/>
      <c r="E294" s="15"/>
      <c r="F294" s="15"/>
      <c r="G294" s="15"/>
      <c r="H294" s="224"/>
    </row>
    <row r="295" spans="1:8" x14ac:dyDescent="0.25">
      <c r="A295" s="280"/>
      <c r="B295" s="39" t="s">
        <v>534</v>
      </c>
      <c r="C295" s="465"/>
      <c r="D295" s="439"/>
      <c r="E295" s="15"/>
      <c r="F295" s="15"/>
      <c r="G295" s="15"/>
      <c r="H295" s="224">
        <v>1614713.16</v>
      </c>
    </row>
    <row r="296" spans="1:8" x14ac:dyDescent="0.25">
      <c r="A296" s="280"/>
      <c r="B296" s="39" t="s">
        <v>535</v>
      </c>
      <c r="C296" s="465"/>
      <c r="D296" s="439"/>
      <c r="E296" s="15"/>
      <c r="F296" s="15"/>
      <c r="G296" s="15"/>
      <c r="H296" s="224">
        <v>2222170.16</v>
      </c>
    </row>
    <row r="297" spans="1:8" x14ac:dyDescent="0.25">
      <c r="A297" s="280"/>
      <c r="B297" s="39" t="s">
        <v>537</v>
      </c>
      <c r="C297" s="465"/>
      <c r="D297" s="439"/>
      <c r="E297" s="15"/>
      <c r="F297" s="15"/>
      <c r="G297" s="15"/>
      <c r="H297" s="224">
        <v>2234627.91</v>
      </c>
    </row>
    <row r="298" spans="1:8" x14ac:dyDescent="0.25">
      <c r="A298" s="280"/>
      <c r="B298" s="39" t="s">
        <v>538</v>
      </c>
      <c r="C298" s="465"/>
      <c r="D298" s="439"/>
      <c r="E298" s="15"/>
      <c r="F298" s="15"/>
      <c r="G298" s="15"/>
      <c r="H298" s="224">
        <v>2567850.7000000002</v>
      </c>
    </row>
    <row r="299" spans="1:8" ht="57" x14ac:dyDescent="0.25">
      <c r="A299" s="280"/>
      <c r="B299" s="185" t="s">
        <v>647</v>
      </c>
      <c r="C299" s="465" t="s">
        <v>620</v>
      </c>
      <c r="D299" s="439" t="s">
        <v>646</v>
      </c>
      <c r="E299" s="15"/>
      <c r="F299" s="15"/>
      <c r="G299" s="15"/>
      <c r="H299" s="224"/>
    </row>
    <row r="300" spans="1:8" ht="28.5" customHeight="1" x14ac:dyDescent="0.25">
      <c r="A300" s="280"/>
      <c r="B300" s="282" t="s">
        <v>34</v>
      </c>
      <c r="C300" s="465"/>
      <c r="D300" s="439"/>
      <c r="E300" s="15"/>
      <c r="F300" s="15"/>
      <c r="G300" s="15"/>
      <c r="H300" s="224"/>
    </row>
    <row r="301" spans="1:8" ht="45" x14ac:dyDescent="0.25">
      <c r="A301" s="280"/>
      <c r="B301" s="38" t="s">
        <v>617</v>
      </c>
      <c r="C301" s="465"/>
      <c r="D301" s="439"/>
      <c r="E301" s="15"/>
      <c r="F301" s="15"/>
      <c r="G301" s="15"/>
      <c r="H301" s="224"/>
    </row>
    <row r="302" spans="1:8" x14ac:dyDescent="0.25">
      <c r="A302" s="280"/>
      <c r="B302" s="39" t="s">
        <v>534</v>
      </c>
      <c r="C302" s="465"/>
      <c r="D302" s="439"/>
      <c r="E302" s="15"/>
      <c r="F302" s="15"/>
      <c r="G302" s="15"/>
      <c r="H302" s="224">
        <v>83518.37</v>
      </c>
    </row>
    <row r="303" spans="1:8" x14ac:dyDescent="0.25">
      <c r="A303" s="280"/>
      <c r="B303" s="39" t="s">
        <v>535</v>
      </c>
      <c r="C303" s="465"/>
      <c r="D303" s="439"/>
      <c r="E303" s="15"/>
      <c r="F303" s="15"/>
      <c r="G303" s="15"/>
      <c r="H303" s="224">
        <v>84790.22</v>
      </c>
    </row>
    <row r="304" spans="1:8" x14ac:dyDescent="0.25">
      <c r="A304" s="280"/>
      <c r="B304" s="39" t="s">
        <v>537</v>
      </c>
      <c r="C304" s="465"/>
      <c r="D304" s="439"/>
      <c r="E304" s="15"/>
      <c r="F304" s="15"/>
      <c r="G304" s="15"/>
      <c r="H304" s="224">
        <v>86486.02</v>
      </c>
    </row>
    <row r="305" spans="1:8" x14ac:dyDescent="0.25">
      <c r="A305" s="280"/>
      <c r="B305" s="39" t="s">
        <v>538</v>
      </c>
      <c r="C305" s="465"/>
      <c r="D305" s="439"/>
      <c r="E305" s="15"/>
      <c r="F305" s="15"/>
      <c r="G305" s="15"/>
      <c r="H305" s="224">
        <v>88690.57</v>
      </c>
    </row>
    <row r="306" spans="1:8" ht="45" x14ac:dyDescent="0.25">
      <c r="A306" s="280"/>
      <c r="B306" s="38" t="s">
        <v>619</v>
      </c>
      <c r="C306" s="465"/>
      <c r="D306" s="439"/>
      <c r="E306" s="15"/>
      <c r="F306" s="15"/>
      <c r="G306" s="15"/>
      <c r="H306" s="224"/>
    </row>
    <row r="307" spans="1:8" x14ac:dyDescent="0.25">
      <c r="A307" s="280"/>
      <c r="B307" s="39" t="s">
        <v>534</v>
      </c>
      <c r="C307" s="465"/>
      <c r="D307" s="439"/>
      <c r="E307" s="15"/>
      <c r="F307" s="15"/>
      <c r="G307" s="15"/>
      <c r="H307" s="224">
        <v>83518.37</v>
      </c>
    </row>
    <row r="308" spans="1:8" x14ac:dyDescent="0.25">
      <c r="A308" s="280"/>
      <c r="B308" s="39" t="s">
        <v>535</v>
      </c>
      <c r="C308" s="465"/>
      <c r="D308" s="439"/>
      <c r="E308" s="15"/>
      <c r="F308" s="15"/>
      <c r="G308" s="15"/>
      <c r="H308" s="224">
        <v>84790.22</v>
      </c>
    </row>
    <row r="309" spans="1:8" x14ac:dyDescent="0.25">
      <c r="A309" s="280"/>
      <c r="B309" s="39" t="s">
        <v>537</v>
      </c>
      <c r="C309" s="465"/>
      <c r="D309" s="439"/>
      <c r="E309" s="15"/>
      <c r="F309" s="15"/>
      <c r="G309" s="15"/>
      <c r="H309" s="224">
        <v>86486.02</v>
      </c>
    </row>
    <row r="310" spans="1:8" x14ac:dyDescent="0.25">
      <c r="A310" s="280"/>
      <c r="B310" s="39" t="s">
        <v>538</v>
      </c>
      <c r="C310" s="465"/>
      <c r="D310" s="439"/>
      <c r="E310" s="15"/>
      <c r="F310" s="15"/>
      <c r="G310" s="15"/>
      <c r="H310" s="224">
        <v>88690.57</v>
      </c>
    </row>
    <row r="311" spans="1:8" ht="28.5" x14ac:dyDescent="0.25">
      <c r="A311" s="280"/>
      <c r="B311" s="223" t="s">
        <v>582</v>
      </c>
      <c r="C311" s="465"/>
      <c r="D311" s="439" t="s">
        <v>30</v>
      </c>
      <c r="E311" s="15"/>
      <c r="F311" s="15"/>
      <c r="G311" s="15"/>
      <c r="H311" s="224"/>
    </row>
    <row r="312" spans="1:8" ht="24.75" customHeight="1" x14ac:dyDescent="0.25">
      <c r="A312" s="280"/>
      <c r="B312" s="282" t="s">
        <v>34</v>
      </c>
      <c r="C312" s="465"/>
      <c r="D312" s="439"/>
      <c r="E312" s="15"/>
      <c r="F312" s="15"/>
      <c r="G312" s="15"/>
      <c r="H312" s="224"/>
    </row>
    <row r="313" spans="1:8" x14ac:dyDescent="0.25">
      <c r="A313" s="280"/>
      <c r="B313" s="43" t="s">
        <v>621</v>
      </c>
      <c r="C313" s="465"/>
      <c r="D313" s="439"/>
      <c r="E313" s="15"/>
      <c r="F313" s="15"/>
      <c r="G313" s="15"/>
      <c r="H313" s="224">
        <v>1560175.05</v>
      </c>
    </row>
    <row r="314" spans="1:8" x14ac:dyDescent="0.25">
      <c r="A314" s="280"/>
      <c r="B314" s="43" t="s">
        <v>622</v>
      </c>
      <c r="C314" s="465"/>
      <c r="D314" s="439"/>
      <c r="E314" s="15"/>
      <c r="F314" s="15"/>
      <c r="G314" s="15"/>
      <c r="H314" s="224">
        <v>99200.12</v>
      </c>
    </row>
    <row r="315" spans="1:8" ht="30" x14ac:dyDescent="0.25">
      <c r="A315" s="280"/>
      <c r="B315" s="43" t="s">
        <v>623</v>
      </c>
      <c r="C315" s="465"/>
      <c r="D315" s="439"/>
      <c r="E315" s="15"/>
      <c r="F315" s="15"/>
      <c r="G315" s="15"/>
      <c r="H315" s="224">
        <v>2097475.4900000002</v>
      </c>
    </row>
    <row r="316" spans="1:8" ht="30" x14ac:dyDescent="0.25">
      <c r="A316" s="280"/>
      <c r="B316" s="43" t="s">
        <v>648</v>
      </c>
      <c r="C316" s="465"/>
      <c r="D316" s="439"/>
      <c r="E316" s="15"/>
      <c r="F316" s="15"/>
      <c r="G316" s="15"/>
      <c r="H316" s="224">
        <v>2097475.4900000002</v>
      </c>
    </row>
    <row r="317" spans="1:8" ht="30" x14ac:dyDescent="0.25">
      <c r="A317" s="280"/>
      <c r="B317" s="43" t="s">
        <v>649</v>
      </c>
      <c r="C317" s="465"/>
      <c r="D317" s="439"/>
      <c r="E317" s="15"/>
      <c r="F317" s="15"/>
      <c r="G317" s="15"/>
      <c r="H317" s="224">
        <v>2097475.4900000002</v>
      </c>
    </row>
    <row r="318" spans="1:8" x14ac:dyDescent="0.25">
      <c r="A318" s="280"/>
      <c r="B318" s="43" t="s">
        <v>626</v>
      </c>
      <c r="C318" s="465"/>
      <c r="D318" s="439"/>
      <c r="E318" s="15"/>
      <c r="F318" s="15"/>
      <c r="G318" s="15"/>
      <c r="H318" s="224">
        <v>21538139.16</v>
      </c>
    </row>
    <row r="319" spans="1:8" ht="15.75" customHeight="1" x14ac:dyDescent="0.25">
      <c r="A319" s="280"/>
      <c r="B319" s="43" t="s">
        <v>627</v>
      </c>
      <c r="C319" s="465"/>
      <c r="D319" s="439"/>
      <c r="E319" s="15"/>
      <c r="F319" s="15"/>
      <c r="G319" s="15"/>
      <c r="H319" s="224">
        <v>34752929.200000003</v>
      </c>
    </row>
    <row r="320" spans="1:8" ht="14.25" customHeight="1" x14ac:dyDescent="0.25">
      <c r="A320" s="280"/>
      <c r="B320" s="43" t="s">
        <v>628</v>
      </c>
      <c r="C320" s="465"/>
      <c r="D320" s="439"/>
      <c r="E320" s="15"/>
      <c r="F320" s="15"/>
      <c r="G320" s="15"/>
      <c r="H320" s="224">
        <v>50657322.109999999</v>
      </c>
    </row>
    <row r="321" spans="1:8" ht="42.75" x14ac:dyDescent="0.25">
      <c r="A321" s="280"/>
      <c r="B321" s="185" t="s">
        <v>12</v>
      </c>
      <c r="C321" s="465" t="s">
        <v>620</v>
      </c>
      <c r="D321" s="439" t="s">
        <v>8</v>
      </c>
      <c r="E321" s="15"/>
      <c r="F321" s="15"/>
      <c r="G321" s="15"/>
      <c r="H321" s="224"/>
    </row>
    <row r="322" spans="1:8" ht="36" customHeight="1" x14ac:dyDescent="0.25">
      <c r="A322" s="280"/>
      <c r="B322" s="282" t="s">
        <v>42</v>
      </c>
      <c r="C322" s="465"/>
      <c r="D322" s="439"/>
      <c r="E322" s="15"/>
      <c r="F322" s="15"/>
      <c r="G322" s="15"/>
      <c r="H322" s="17"/>
    </row>
    <row r="323" spans="1:8" ht="30" x14ac:dyDescent="0.25">
      <c r="A323" s="280"/>
      <c r="B323" s="38" t="s">
        <v>613</v>
      </c>
      <c r="C323" s="465"/>
      <c r="D323" s="439"/>
      <c r="E323" s="15"/>
      <c r="F323" s="15"/>
      <c r="G323" s="15"/>
      <c r="H323" s="224"/>
    </row>
    <row r="324" spans="1:8" x14ac:dyDescent="0.25">
      <c r="A324" s="280"/>
      <c r="B324" s="39" t="s">
        <v>534</v>
      </c>
      <c r="C324" s="465"/>
      <c r="D324" s="439"/>
      <c r="E324" s="15"/>
      <c r="F324" s="15"/>
      <c r="G324" s="15"/>
      <c r="H324" s="224">
        <v>1418470.24</v>
      </c>
    </row>
    <row r="325" spans="1:8" x14ac:dyDescent="0.25">
      <c r="A325" s="280"/>
      <c r="B325" s="39" t="s">
        <v>535</v>
      </c>
      <c r="C325" s="465"/>
      <c r="D325" s="439"/>
      <c r="E325" s="15"/>
      <c r="F325" s="15"/>
      <c r="G325" s="15"/>
      <c r="H325" s="224">
        <v>1766192.7</v>
      </c>
    </row>
    <row r="326" spans="1:8" x14ac:dyDescent="0.25">
      <c r="A326" s="280"/>
      <c r="B326" s="39" t="s">
        <v>536</v>
      </c>
      <c r="C326" s="465"/>
      <c r="D326" s="439"/>
      <c r="E326" s="15"/>
      <c r="F326" s="15"/>
      <c r="G326" s="15"/>
      <c r="H326" s="224">
        <v>1872681.63</v>
      </c>
    </row>
    <row r="327" spans="1:8" ht="48" customHeight="1" x14ac:dyDescent="0.25">
      <c r="A327" s="280"/>
      <c r="B327" s="185" t="s">
        <v>13</v>
      </c>
      <c r="C327" s="465"/>
      <c r="D327" s="439" t="s">
        <v>8</v>
      </c>
      <c r="E327" s="15"/>
      <c r="F327" s="15"/>
      <c r="G327" s="15"/>
      <c r="H327" s="224"/>
    </row>
    <row r="328" spans="1:8" ht="38.25" customHeight="1" x14ac:dyDescent="0.25">
      <c r="A328" s="280"/>
      <c r="B328" s="282" t="s">
        <v>42</v>
      </c>
      <c r="C328" s="465"/>
      <c r="D328" s="439"/>
      <c r="E328" s="15"/>
      <c r="F328" s="15"/>
      <c r="G328" s="15"/>
      <c r="H328" s="224"/>
    </row>
    <row r="329" spans="1:8" ht="30" x14ac:dyDescent="0.25">
      <c r="A329" s="280"/>
      <c r="B329" s="38" t="s">
        <v>614</v>
      </c>
      <c r="C329" s="465"/>
      <c r="D329" s="439"/>
      <c r="E329" s="15"/>
      <c r="F329" s="15"/>
      <c r="G329" s="15"/>
      <c r="H329" s="224"/>
    </row>
    <row r="330" spans="1:8" x14ac:dyDescent="0.25">
      <c r="A330" s="280"/>
      <c r="B330" s="39" t="s">
        <v>534</v>
      </c>
      <c r="C330" s="465"/>
      <c r="D330" s="439"/>
      <c r="E330" s="15"/>
      <c r="F330" s="15"/>
      <c r="G330" s="15"/>
      <c r="H330" s="224">
        <v>2609047.06</v>
      </c>
    </row>
    <row r="331" spans="1:8" x14ac:dyDescent="0.25">
      <c r="A331" s="280"/>
      <c r="B331" s="39" t="s">
        <v>535</v>
      </c>
      <c r="C331" s="465"/>
      <c r="D331" s="439"/>
      <c r="E331" s="15"/>
      <c r="F331" s="15"/>
      <c r="G331" s="15"/>
      <c r="H331" s="224">
        <v>2645626.8799999999</v>
      </c>
    </row>
    <row r="332" spans="1:8" x14ac:dyDescent="0.25">
      <c r="A332" s="280"/>
      <c r="B332" s="39" t="s">
        <v>537</v>
      </c>
      <c r="C332" s="465"/>
      <c r="D332" s="439"/>
      <c r="E332" s="15"/>
      <c r="F332" s="15"/>
      <c r="G332" s="15"/>
      <c r="H332" s="224">
        <v>2877605.02</v>
      </c>
    </row>
    <row r="333" spans="1:8" x14ac:dyDescent="0.25">
      <c r="A333" s="280"/>
      <c r="B333" s="39" t="s">
        <v>538</v>
      </c>
      <c r="C333" s="465"/>
      <c r="D333" s="439"/>
      <c r="E333" s="15"/>
      <c r="F333" s="15"/>
      <c r="G333" s="15"/>
      <c r="H333" s="224">
        <v>3393343.47</v>
      </c>
    </row>
    <row r="334" spans="1:8" ht="30" x14ac:dyDescent="0.25">
      <c r="A334" s="280"/>
      <c r="B334" s="38" t="s">
        <v>616</v>
      </c>
      <c r="C334" s="465"/>
      <c r="D334" s="439"/>
      <c r="E334" s="15"/>
      <c r="F334" s="15"/>
      <c r="G334" s="15"/>
      <c r="H334" s="224"/>
    </row>
    <row r="335" spans="1:8" x14ac:dyDescent="0.25">
      <c r="A335" s="280"/>
      <c r="B335" s="39" t="s">
        <v>534</v>
      </c>
      <c r="C335" s="465"/>
      <c r="D335" s="439"/>
      <c r="E335" s="15"/>
      <c r="F335" s="15"/>
      <c r="G335" s="15"/>
      <c r="H335" s="224">
        <v>1614713.16</v>
      </c>
    </row>
    <row r="336" spans="1:8" x14ac:dyDescent="0.25">
      <c r="A336" s="280"/>
      <c r="B336" s="39" t="s">
        <v>535</v>
      </c>
      <c r="C336" s="465"/>
      <c r="D336" s="439"/>
      <c r="E336" s="15"/>
      <c r="F336" s="15"/>
      <c r="G336" s="15"/>
      <c r="H336" s="224">
        <v>2222170.16</v>
      </c>
    </row>
    <row r="337" spans="1:8" x14ac:dyDescent="0.25">
      <c r="A337" s="280"/>
      <c r="B337" s="39" t="s">
        <v>537</v>
      </c>
      <c r="C337" s="465"/>
      <c r="D337" s="439"/>
      <c r="E337" s="15"/>
      <c r="F337" s="15"/>
      <c r="G337" s="15"/>
      <c r="H337" s="224">
        <v>2234627.91</v>
      </c>
    </row>
    <row r="338" spans="1:8" x14ac:dyDescent="0.25">
      <c r="A338" s="280"/>
      <c r="B338" s="39" t="s">
        <v>538</v>
      </c>
      <c r="C338" s="465"/>
      <c r="D338" s="439"/>
      <c r="E338" s="15"/>
      <c r="F338" s="15"/>
      <c r="G338" s="15"/>
      <c r="H338" s="224">
        <v>2567850.7000000002</v>
      </c>
    </row>
    <row r="339" spans="1:8" ht="63" customHeight="1" x14ac:dyDescent="0.25">
      <c r="A339" s="280"/>
      <c r="B339" s="185" t="s">
        <v>647</v>
      </c>
      <c r="C339" s="465" t="s">
        <v>620</v>
      </c>
      <c r="D339" s="439" t="s">
        <v>646</v>
      </c>
      <c r="E339" s="15"/>
      <c r="F339" s="15"/>
      <c r="G339" s="15"/>
      <c r="H339" s="224"/>
    </row>
    <row r="340" spans="1:8" ht="35.25" customHeight="1" x14ac:dyDescent="0.25">
      <c r="A340" s="280"/>
      <c r="B340" s="282" t="s">
        <v>42</v>
      </c>
      <c r="C340" s="465"/>
      <c r="D340" s="439"/>
      <c r="E340" s="15"/>
      <c r="F340" s="15"/>
      <c r="G340" s="15"/>
      <c r="H340" s="224"/>
    </row>
    <row r="341" spans="1:8" ht="45" x14ac:dyDescent="0.25">
      <c r="A341" s="280"/>
      <c r="B341" s="38" t="s">
        <v>617</v>
      </c>
      <c r="C341" s="465"/>
      <c r="D341" s="439"/>
      <c r="E341" s="15"/>
      <c r="F341" s="15"/>
      <c r="G341" s="15"/>
      <c r="H341" s="224"/>
    </row>
    <row r="342" spans="1:8" x14ac:dyDescent="0.25">
      <c r="A342" s="280"/>
      <c r="B342" s="39" t="s">
        <v>534</v>
      </c>
      <c r="C342" s="465"/>
      <c r="D342" s="439"/>
      <c r="E342" s="15"/>
      <c r="F342" s="15"/>
      <c r="G342" s="15"/>
      <c r="H342" s="224">
        <v>83518.37</v>
      </c>
    </row>
    <row r="343" spans="1:8" x14ac:dyDescent="0.25">
      <c r="A343" s="280"/>
      <c r="B343" s="39" t="s">
        <v>535</v>
      </c>
      <c r="C343" s="465"/>
      <c r="D343" s="439"/>
      <c r="E343" s="15"/>
      <c r="F343" s="15"/>
      <c r="G343" s="15"/>
      <c r="H343" s="224">
        <v>84790.22</v>
      </c>
    </row>
    <row r="344" spans="1:8" x14ac:dyDescent="0.25">
      <c r="A344" s="280"/>
      <c r="B344" s="39" t="s">
        <v>537</v>
      </c>
      <c r="C344" s="465"/>
      <c r="D344" s="439"/>
      <c r="E344" s="15"/>
      <c r="F344" s="15"/>
      <c r="G344" s="15"/>
      <c r="H344" s="224">
        <v>86486.02</v>
      </c>
    </row>
    <row r="345" spans="1:8" x14ac:dyDescent="0.25">
      <c r="A345" s="280"/>
      <c r="B345" s="39" t="s">
        <v>538</v>
      </c>
      <c r="C345" s="465"/>
      <c r="D345" s="439"/>
      <c r="E345" s="15"/>
      <c r="F345" s="15"/>
      <c r="G345" s="15"/>
      <c r="H345" s="224">
        <v>88690.57</v>
      </c>
    </row>
    <row r="346" spans="1:8" ht="45" x14ac:dyDescent="0.25">
      <c r="A346" s="280"/>
      <c r="B346" s="38" t="s">
        <v>619</v>
      </c>
      <c r="C346" s="465"/>
      <c r="D346" s="439"/>
      <c r="E346" s="15"/>
      <c r="F346" s="15"/>
      <c r="G346" s="15"/>
      <c r="H346" s="224"/>
    </row>
    <row r="347" spans="1:8" x14ac:dyDescent="0.25">
      <c r="A347" s="280"/>
      <c r="B347" s="39" t="s">
        <v>534</v>
      </c>
      <c r="C347" s="465"/>
      <c r="D347" s="439"/>
      <c r="E347" s="15"/>
      <c r="F347" s="15"/>
      <c r="G347" s="15"/>
      <c r="H347" s="224">
        <v>83518.37</v>
      </c>
    </row>
    <row r="348" spans="1:8" x14ac:dyDescent="0.25">
      <c r="A348" s="280"/>
      <c r="B348" s="39" t="s">
        <v>535</v>
      </c>
      <c r="C348" s="465"/>
      <c r="D348" s="439"/>
      <c r="E348" s="15"/>
      <c r="F348" s="15"/>
      <c r="G348" s="15"/>
      <c r="H348" s="224">
        <v>84790.22</v>
      </c>
    </row>
    <row r="349" spans="1:8" x14ac:dyDescent="0.25">
      <c r="A349" s="280"/>
      <c r="B349" s="39" t="s">
        <v>537</v>
      </c>
      <c r="C349" s="465"/>
      <c r="D349" s="439"/>
      <c r="E349" s="15"/>
      <c r="F349" s="15"/>
      <c r="G349" s="15"/>
      <c r="H349" s="224">
        <v>86486.02</v>
      </c>
    </row>
    <row r="350" spans="1:8" x14ac:dyDescent="0.25">
      <c r="A350" s="280"/>
      <c r="B350" s="39" t="s">
        <v>538</v>
      </c>
      <c r="C350" s="465"/>
      <c r="D350" s="439"/>
      <c r="E350" s="15"/>
      <c r="F350" s="15"/>
      <c r="G350" s="15"/>
      <c r="H350" s="224">
        <v>88690.57</v>
      </c>
    </row>
    <row r="351" spans="1:8" ht="36.75" customHeight="1" x14ac:dyDescent="0.25">
      <c r="A351" s="280"/>
      <c r="B351" s="223" t="s">
        <v>582</v>
      </c>
      <c r="C351" s="465"/>
      <c r="D351" s="439" t="s">
        <v>30</v>
      </c>
      <c r="E351" s="15"/>
      <c r="F351" s="15"/>
      <c r="G351" s="15"/>
      <c r="H351" s="224"/>
    </row>
    <row r="352" spans="1:8" ht="36.75" customHeight="1" x14ac:dyDescent="0.25">
      <c r="A352" s="280"/>
      <c r="B352" s="282" t="s">
        <v>42</v>
      </c>
      <c r="C352" s="465"/>
      <c r="D352" s="439"/>
      <c r="E352" s="15"/>
      <c r="F352" s="15"/>
      <c r="G352" s="15"/>
      <c r="H352" s="224"/>
    </row>
    <row r="353" spans="1:8" x14ac:dyDescent="0.25">
      <c r="A353" s="280"/>
      <c r="B353" s="43" t="s">
        <v>621</v>
      </c>
      <c r="C353" s="465"/>
      <c r="D353" s="439"/>
      <c r="E353" s="15"/>
      <c r="F353" s="15"/>
      <c r="G353" s="15"/>
      <c r="H353" s="224">
        <v>1560175.05</v>
      </c>
    </row>
    <row r="354" spans="1:8" x14ac:dyDescent="0.25">
      <c r="A354" s="280"/>
      <c r="B354" s="43" t="s">
        <v>622</v>
      </c>
      <c r="C354" s="465"/>
      <c r="D354" s="439"/>
      <c r="E354" s="15"/>
      <c r="F354" s="15"/>
      <c r="G354" s="15"/>
      <c r="H354" s="224">
        <v>99200.12</v>
      </c>
    </row>
    <row r="355" spans="1:8" ht="30" x14ac:dyDescent="0.25">
      <c r="A355" s="280"/>
      <c r="B355" s="43" t="s">
        <v>623</v>
      </c>
      <c r="C355" s="465"/>
      <c r="D355" s="439"/>
      <c r="E355" s="15"/>
      <c r="F355" s="15"/>
      <c r="G355" s="15"/>
      <c r="H355" s="224">
        <v>2097475.4900000002</v>
      </c>
    </row>
    <row r="356" spans="1:8" ht="30" x14ac:dyDescent="0.25">
      <c r="A356" s="280"/>
      <c r="B356" s="43" t="s">
        <v>648</v>
      </c>
      <c r="C356" s="465"/>
      <c r="D356" s="439"/>
      <c r="E356" s="15"/>
      <c r="F356" s="15"/>
      <c r="G356" s="15"/>
      <c r="H356" s="224">
        <v>2097475.4900000002</v>
      </c>
    </row>
    <row r="357" spans="1:8" ht="30" x14ac:dyDescent="0.25">
      <c r="A357" s="280"/>
      <c r="B357" s="43" t="s">
        <v>649</v>
      </c>
      <c r="C357" s="465"/>
      <c r="D357" s="439"/>
      <c r="E357" s="15"/>
      <c r="F357" s="15"/>
      <c r="G357" s="15"/>
      <c r="H357" s="224">
        <v>2097475.4900000002</v>
      </c>
    </row>
    <row r="358" spans="1:8" x14ac:dyDescent="0.25">
      <c r="A358" s="280"/>
      <c r="B358" s="43" t="s">
        <v>626</v>
      </c>
      <c r="C358" s="465"/>
      <c r="D358" s="439"/>
      <c r="E358" s="15"/>
      <c r="F358" s="15"/>
      <c r="G358" s="15"/>
      <c r="H358" s="224">
        <v>21538139.16</v>
      </c>
    </row>
    <row r="359" spans="1:8" ht="18" customHeight="1" x14ac:dyDescent="0.25">
      <c r="A359" s="280"/>
      <c r="B359" s="43" t="s">
        <v>627</v>
      </c>
      <c r="C359" s="465"/>
      <c r="D359" s="439"/>
      <c r="E359" s="15"/>
      <c r="F359" s="15"/>
      <c r="G359" s="15"/>
      <c r="H359" s="224">
        <v>34752929.200000003</v>
      </c>
    </row>
    <row r="360" spans="1:8" x14ac:dyDescent="0.25">
      <c r="A360" s="280"/>
      <c r="B360" s="43" t="s">
        <v>628</v>
      </c>
      <c r="C360" s="465"/>
      <c r="D360" s="439"/>
      <c r="E360" s="15"/>
      <c r="F360" s="15"/>
      <c r="G360" s="15"/>
      <c r="H360" s="224">
        <v>50657322.109999999</v>
      </c>
    </row>
    <row r="361" spans="1:8" ht="57" x14ac:dyDescent="0.25">
      <c r="A361" s="280"/>
      <c r="B361" s="223" t="s">
        <v>650</v>
      </c>
      <c r="C361" s="597" t="s">
        <v>299</v>
      </c>
      <c r="D361" s="597" t="s">
        <v>7</v>
      </c>
      <c r="E361" s="42"/>
      <c r="F361" s="42"/>
      <c r="G361" s="42"/>
      <c r="H361" s="224"/>
    </row>
    <row r="362" spans="1:8" ht="23.25" customHeight="1" x14ac:dyDescent="0.25">
      <c r="A362" s="280"/>
      <c r="B362" s="282" t="s">
        <v>34</v>
      </c>
      <c r="C362" s="597"/>
      <c r="D362" s="597"/>
      <c r="E362" s="42"/>
      <c r="F362" s="42"/>
      <c r="G362" s="42"/>
      <c r="H362" s="224"/>
    </row>
    <row r="363" spans="1:8" x14ac:dyDescent="0.25">
      <c r="A363" s="280"/>
      <c r="B363" s="43" t="s">
        <v>312</v>
      </c>
      <c r="C363" s="597"/>
      <c r="D363" s="597"/>
      <c r="E363" s="42"/>
      <c r="F363" s="42"/>
      <c r="G363" s="42"/>
      <c r="H363" s="224"/>
    </row>
    <row r="364" spans="1:8" x14ac:dyDescent="0.25">
      <c r="A364" s="280"/>
      <c r="B364" s="225" t="s">
        <v>541</v>
      </c>
      <c r="C364" s="597"/>
      <c r="D364" s="597"/>
      <c r="E364" s="42"/>
      <c r="F364" s="42"/>
      <c r="G364" s="42"/>
      <c r="H364" s="224">
        <v>21194.86</v>
      </c>
    </row>
    <row r="365" spans="1:8" x14ac:dyDescent="0.25">
      <c r="A365" s="280"/>
      <c r="B365" s="225" t="s">
        <v>630</v>
      </c>
      <c r="C365" s="597"/>
      <c r="D365" s="597"/>
      <c r="E365" s="42"/>
      <c r="F365" s="42"/>
      <c r="G365" s="42"/>
      <c r="H365" s="224">
        <v>13450.69</v>
      </c>
    </row>
    <row r="366" spans="1:8" x14ac:dyDescent="0.25">
      <c r="A366" s="280"/>
      <c r="B366" s="225" t="s">
        <v>631</v>
      </c>
      <c r="C366" s="597"/>
      <c r="D366" s="597"/>
      <c r="E366" s="42"/>
      <c r="F366" s="42"/>
      <c r="G366" s="42"/>
      <c r="H366" s="224">
        <v>7724.75</v>
      </c>
    </row>
    <row r="367" spans="1:8" x14ac:dyDescent="0.25">
      <c r="A367" s="280"/>
      <c r="B367" s="225" t="s">
        <v>632</v>
      </c>
      <c r="C367" s="597"/>
      <c r="D367" s="597"/>
      <c r="E367" s="42"/>
      <c r="F367" s="42"/>
      <c r="G367" s="42"/>
      <c r="H367" s="224">
        <v>3774.24</v>
      </c>
    </row>
    <row r="368" spans="1:8" x14ac:dyDescent="0.25">
      <c r="A368" s="280"/>
      <c r="B368" s="225" t="s">
        <v>542</v>
      </c>
      <c r="C368" s="597"/>
      <c r="D368" s="597"/>
      <c r="E368" s="42"/>
      <c r="F368" s="42"/>
      <c r="G368" s="42"/>
      <c r="H368" s="224">
        <v>3376.09</v>
      </c>
    </row>
    <row r="369" spans="1:8" x14ac:dyDescent="0.25">
      <c r="A369" s="280"/>
      <c r="B369" s="43" t="s">
        <v>633</v>
      </c>
      <c r="C369" s="597"/>
      <c r="D369" s="597"/>
      <c r="E369" s="42"/>
      <c r="F369" s="42"/>
      <c r="G369" s="42"/>
      <c r="H369" s="224"/>
    </row>
    <row r="370" spans="1:8" x14ac:dyDescent="0.25">
      <c r="A370" s="280"/>
      <c r="B370" s="225" t="s">
        <v>634</v>
      </c>
      <c r="C370" s="597"/>
      <c r="D370" s="597"/>
      <c r="E370" s="42"/>
      <c r="F370" s="42"/>
      <c r="G370" s="42"/>
      <c r="H370" s="224">
        <v>10542.84</v>
      </c>
    </row>
    <row r="371" spans="1:8" x14ac:dyDescent="0.25">
      <c r="A371" s="280"/>
      <c r="B371" s="225" t="s">
        <v>632</v>
      </c>
      <c r="C371" s="597"/>
      <c r="D371" s="597"/>
      <c r="E371" s="42"/>
      <c r="F371" s="42"/>
      <c r="G371" s="42"/>
      <c r="H371" s="224">
        <v>8171.08</v>
      </c>
    </row>
    <row r="372" spans="1:8" x14ac:dyDescent="0.25">
      <c r="A372" s="280"/>
      <c r="B372" s="225" t="s">
        <v>635</v>
      </c>
      <c r="C372" s="597"/>
      <c r="D372" s="597"/>
      <c r="E372" s="42"/>
      <c r="F372" s="42"/>
      <c r="G372" s="42"/>
      <c r="H372" s="224">
        <v>8030.23</v>
      </c>
    </row>
    <row r="373" spans="1:8" x14ac:dyDescent="0.25">
      <c r="A373" s="280"/>
      <c r="B373" s="225" t="s">
        <v>636</v>
      </c>
      <c r="C373" s="597"/>
      <c r="D373" s="597"/>
      <c r="E373" s="42"/>
      <c r="F373" s="42"/>
      <c r="G373" s="42"/>
      <c r="H373" s="224">
        <v>8030.23</v>
      </c>
    </row>
    <row r="374" spans="1:8" x14ac:dyDescent="0.25">
      <c r="A374" s="280"/>
      <c r="B374" s="43" t="s">
        <v>637</v>
      </c>
      <c r="C374" s="597"/>
      <c r="D374" s="597"/>
      <c r="E374" s="42"/>
      <c r="F374" s="42"/>
      <c r="G374" s="42"/>
      <c r="H374" s="224"/>
    </row>
    <row r="375" spans="1:8" x14ac:dyDescent="0.25">
      <c r="A375" s="280"/>
      <c r="B375" s="225" t="s">
        <v>634</v>
      </c>
      <c r="C375" s="597"/>
      <c r="D375" s="597"/>
      <c r="E375" s="42"/>
      <c r="F375" s="42"/>
      <c r="G375" s="42"/>
      <c r="H375" s="224">
        <v>18918.72</v>
      </c>
    </row>
    <row r="376" spans="1:8" x14ac:dyDescent="0.25">
      <c r="A376" s="280"/>
      <c r="B376" s="225" t="s">
        <v>632</v>
      </c>
      <c r="C376" s="597"/>
      <c r="D376" s="597"/>
      <c r="E376" s="42"/>
      <c r="F376" s="42"/>
      <c r="G376" s="42"/>
      <c r="H376" s="224">
        <v>18918.72</v>
      </c>
    </row>
    <row r="377" spans="1:8" x14ac:dyDescent="0.25">
      <c r="A377" s="280"/>
      <c r="B377" s="225" t="s">
        <v>635</v>
      </c>
      <c r="C377" s="597"/>
      <c r="D377" s="597"/>
      <c r="E377" s="42"/>
      <c r="F377" s="42"/>
      <c r="G377" s="42"/>
      <c r="H377" s="224">
        <v>17038.64</v>
      </c>
    </row>
    <row r="378" spans="1:8" x14ac:dyDescent="0.25">
      <c r="A378" s="280"/>
      <c r="B378" s="225" t="s">
        <v>636</v>
      </c>
      <c r="C378" s="597"/>
      <c r="D378" s="597"/>
      <c r="E378" s="42"/>
      <c r="F378" s="42"/>
      <c r="G378" s="42"/>
      <c r="H378" s="224">
        <v>11454.6</v>
      </c>
    </row>
    <row r="379" spans="1:8" ht="57" x14ac:dyDescent="0.25">
      <c r="A379" s="280"/>
      <c r="B379" s="223" t="s">
        <v>651</v>
      </c>
      <c r="C379" s="597"/>
      <c r="D379" s="597"/>
      <c r="E379" s="42"/>
      <c r="F379" s="42"/>
      <c r="G379" s="42"/>
      <c r="H379" s="224"/>
    </row>
    <row r="380" spans="1:8" ht="25.5" customHeight="1" x14ac:dyDescent="0.25">
      <c r="A380" s="280"/>
      <c r="B380" s="282" t="s">
        <v>34</v>
      </c>
      <c r="C380" s="597"/>
      <c r="D380" s="597"/>
      <c r="E380" s="42"/>
      <c r="F380" s="42"/>
      <c r="G380" s="42"/>
      <c r="H380" s="224"/>
    </row>
    <row r="381" spans="1:8" ht="30" x14ac:dyDescent="0.25">
      <c r="A381" s="280"/>
      <c r="B381" s="43" t="s">
        <v>639</v>
      </c>
      <c r="C381" s="597"/>
      <c r="D381" s="597"/>
      <c r="E381" s="42"/>
      <c r="F381" s="42"/>
      <c r="G381" s="42"/>
      <c r="H381" s="224">
        <v>95865.2</v>
      </c>
    </row>
    <row r="382" spans="1:8" ht="30" x14ac:dyDescent="0.25">
      <c r="A382" s="280"/>
      <c r="B382" s="43" t="s">
        <v>640</v>
      </c>
      <c r="C382" s="597"/>
      <c r="D382" s="597"/>
      <c r="E382" s="42"/>
      <c r="F382" s="42"/>
      <c r="G382" s="42"/>
      <c r="H382" s="224">
        <v>60419.06</v>
      </c>
    </row>
    <row r="383" spans="1:8" ht="30" x14ac:dyDescent="0.25">
      <c r="A383" s="280"/>
      <c r="B383" s="43" t="s">
        <v>641</v>
      </c>
      <c r="C383" s="597"/>
      <c r="D383" s="597"/>
      <c r="E383" s="42"/>
      <c r="F383" s="42"/>
      <c r="G383" s="42"/>
      <c r="H383" s="224">
        <v>39423.519999999997</v>
      </c>
    </row>
    <row r="384" spans="1:8" ht="30" x14ac:dyDescent="0.25">
      <c r="A384" s="280"/>
      <c r="B384" s="43" t="s">
        <v>642</v>
      </c>
      <c r="C384" s="597"/>
      <c r="D384" s="597"/>
      <c r="E384" s="42"/>
      <c r="F384" s="42"/>
      <c r="G384" s="42"/>
      <c r="H384" s="224">
        <v>36323</v>
      </c>
    </row>
    <row r="385" spans="1:8" ht="30" x14ac:dyDescent="0.25">
      <c r="A385" s="280"/>
      <c r="B385" s="43" t="s">
        <v>643</v>
      </c>
      <c r="C385" s="597"/>
      <c r="D385" s="597"/>
      <c r="E385" s="42"/>
      <c r="F385" s="42"/>
      <c r="G385" s="42"/>
      <c r="H385" s="224">
        <v>32320.18</v>
      </c>
    </row>
    <row r="386" spans="1:8" ht="62.25" customHeight="1" x14ac:dyDescent="0.25">
      <c r="A386" s="280"/>
      <c r="B386" s="223" t="s">
        <v>650</v>
      </c>
      <c r="C386" s="597" t="s">
        <v>299</v>
      </c>
      <c r="D386" s="597" t="s">
        <v>7</v>
      </c>
      <c r="E386" s="42"/>
      <c r="F386" s="42"/>
      <c r="G386" s="42"/>
      <c r="H386" s="224"/>
    </row>
    <row r="387" spans="1:8" ht="38.25" customHeight="1" x14ac:dyDescent="0.25">
      <c r="A387" s="280"/>
      <c r="B387" s="282" t="s">
        <v>42</v>
      </c>
      <c r="C387" s="597"/>
      <c r="D387" s="597"/>
      <c r="E387" s="42"/>
      <c r="F387" s="42"/>
      <c r="G387" s="42"/>
      <c r="H387" s="224"/>
    </row>
    <row r="388" spans="1:8" x14ac:dyDescent="0.25">
      <c r="A388" s="280"/>
      <c r="B388" s="43" t="s">
        <v>312</v>
      </c>
      <c r="C388" s="597"/>
      <c r="D388" s="597"/>
      <c r="E388" s="42"/>
      <c r="F388" s="42"/>
      <c r="G388" s="42"/>
      <c r="H388" s="224"/>
    </row>
    <row r="389" spans="1:8" x14ac:dyDescent="0.25">
      <c r="A389" s="280"/>
      <c r="B389" s="225" t="s">
        <v>541</v>
      </c>
      <c r="C389" s="597"/>
      <c r="D389" s="597"/>
      <c r="E389" s="42"/>
      <c r="F389" s="42"/>
      <c r="G389" s="42"/>
      <c r="H389" s="224">
        <v>21194.86</v>
      </c>
    </row>
    <row r="390" spans="1:8" x14ac:dyDescent="0.25">
      <c r="A390" s="280"/>
      <c r="B390" s="225" t="s">
        <v>630</v>
      </c>
      <c r="C390" s="597"/>
      <c r="D390" s="597"/>
      <c r="E390" s="42"/>
      <c r="F390" s="42"/>
      <c r="G390" s="42"/>
      <c r="H390" s="224">
        <v>13450.69</v>
      </c>
    </row>
    <row r="391" spans="1:8" x14ac:dyDescent="0.25">
      <c r="A391" s="280"/>
      <c r="B391" s="225" t="s">
        <v>631</v>
      </c>
      <c r="C391" s="597"/>
      <c r="D391" s="597"/>
      <c r="E391" s="42"/>
      <c r="F391" s="42"/>
      <c r="G391" s="42"/>
      <c r="H391" s="224">
        <v>7529.22</v>
      </c>
    </row>
    <row r="392" spans="1:8" x14ac:dyDescent="0.25">
      <c r="A392" s="280"/>
      <c r="B392" s="225" t="s">
        <v>632</v>
      </c>
      <c r="C392" s="597"/>
      <c r="D392" s="597"/>
      <c r="E392" s="42"/>
      <c r="F392" s="42"/>
      <c r="G392" s="42"/>
      <c r="H392" s="224">
        <v>4378.72</v>
      </c>
    </row>
    <row r="393" spans="1:8" x14ac:dyDescent="0.25">
      <c r="A393" s="280"/>
      <c r="B393" s="225" t="s">
        <v>542</v>
      </c>
      <c r="C393" s="597"/>
      <c r="D393" s="597"/>
      <c r="E393" s="42"/>
      <c r="F393" s="42"/>
      <c r="G393" s="42"/>
      <c r="H393" s="224">
        <v>3376.09</v>
      </c>
    </row>
    <row r="394" spans="1:8" x14ac:dyDescent="0.25">
      <c r="A394" s="280"/>
      <c r="B394" s="43" t="s">
        <v>633</v>
      </c>
      <c r="C394" s="597"/>
      <c r="D394" s="597"/>
      <c r="E394" s="42"/>
      <c r="F394" s="42"/>
      <c r="G394" s="42"/>
      <c r="H394" s="224"/>
    </row>
    <row r="395" spans="1:8" x14ac:dyDescent="0.25">
      <c r="A395" s="280"/>
      <c r="B395" s="225" t="s">
        <v>634</v>
      </c>
      <c r="C395" s="597"/>
      <c r="D395" s="597"/>
      <c r="E395" s="42"/>
      <c r="F395" s="42"/>
      <c r="G395" s="42"/>
      <c r="H395" s="224">
        <v>10542.84</v>
      </c>
    </row>
    <row r="396" spans="1:8" x14ac:dyDescent="0.25">
      <c r="A396" s="280"/>
      <c r="B396" s="225" t="s">
        <v>632</v>
      </c>
      <c r="C396" s="597"/>
      <c r="D396" s="597"/>
      <c r="E396" s="42"/>
      <c r="F396" s="42"/>
      <c r="G396" s="42"/>
      <c r="H396" s="224">
        <v>8171.08</v>
      </c>
    </row>
    <row r="397" spans="1:8" x14ac:dyDescent="0.25">
      <c r="A397" s="280"/>
      <c r="B397" s="225" t="s">
        <v>635</v>
      </c>
      <c r="C397" s="597"/>
      <c r="D397" s="597"/>
      <c r="E397" s="42"/>
      <c r="F397" s="42"/>
      <c r="G397" s="42"/>
      <c r="H397" s="224">
        <v>8030.23</v>
      </c>
    </row>
    <row r="398" spans="1:8" x14ac:dyDescent="0.25">
      <c r="A398" s="280"/>
      <c r="B398" s="225" t="s">
        <v>636</v>
      </c>
      <c r="C398" s="597"/>
      <c r="D398" s="597"/>
      <c r="E398" s="42"/>
      <c r="F398" s="42"/>
      <c r="G398" s="42"/>
      <c r="H398" s="224">
        <v>8030.23</v>
      </c>
    </row>
    <row r="399" spans="1:8" x14ac:dyDescent="0.25">
      <c r="A399" s="280"/>
      <c r="B399" s="43" t="s">
        <v>637</v>
      </c>
      <c r="C399" s="597"/>
      <c r="D399" s="597"/>
      <c r="E399" s="42"/>
      <c r="F399" s="42"/>
      <c r="G399" s="42"/>
      <c r="H399" s="224"/>
    </row>
    <row r="400" spans="1:8" x14ac:dyDescent="0.25">
      <c r="A400" s="280"/>
      <c r="B400" s="225" t="s">
        <v>634</v>
      </c>
      <c r="C400" s="597"/>
      <c r="D400" s="597"/>
      <c r="E400" s="42"/>
      <c r="F400" s="42"/>
      <c r="G400" s="42"/>
      <c r="H400" s="224">
        <v>18918.72</v>
      </c>
    </row>
    <row r="401" spans="1:8" x14ac:dyDescent="0.25">
      <c r="A401" s="280"/>
      <c r="B401" s="225" t="s">
        <v>632</v>
      </c>
      <c r="C401" s="597"/>
      <c r="D401" s="597"/>
      <c r="E401" s="42"/>
      <c r="F401" s="42"/>
      <c r="G401" s="42"/>
      <c r="H401" s="224">
        <v>18918.72</v>
      </c>
    </row>
    <row r="402" spans="1:8" x14ac:dyDescent="0.25">
      <c r="A402" s="280"/>
      <c r="B402" s="225" t="s">
        <v>635</v>
      </c>
      <c r="C402" s="597"/>
      <c r="D402" s="597"/>
      <c r="E402" s="42"/>
      <c r="F402" s="42"/>
      <c r="G402" s="42"/>
      <c r="H402" s="224">
        <v>17038.64</v>
      </c>
    </row>
    <row r="403" spans="1:8" x14ac:dyDescent="0.25">
      <c r="A403" s="280"/>
      <c r="B403" s="225" t="s">
        <v>636</v>
      </c>
      <c r="C403" s="597"/>
      <c r="D403" s="597"/>
      <c r="E403" s="42"/>
      <c r="F403" s="42"/>
      <c r="G403" s="42"/>
      <c r="H403" s="224">
        <v>11454.6</v>
      </c>
    </row>
    <row r="404" spans="1:8" ht="57" x14ac:dyDescent="0.25">
      <c r="A404" s="280"/>
      <c r="B404" s="223" t="s">
        <v>651</v>
      </c>
      <c r="C404" s="597"/>
      <c r="D404" s="597"/>
      <c r="E404" s="42"/>
      <c r="F404" s="42"/>
      <c r="G404" s="42"/>
      <c r="H404" s="224"/>
    </row>
    <row r="405" spans="1:8" ht="32.25" customHeight="1" x14ac:dyDescent="0.25">
      <c r="A405" s="280"/>
      <c r="B405" s="282" t="s">
        <v>42</v>
      </c>
      <c r="C405" s="597"/>
      <c r="D405" s="597"/>
      <c r="E405" s="42"/>
      <c r="F405" s="42"/>
      <c r="G405" s="42"/>
      <c r="H405" s="224"/>
    </row>
    <row r="406" spans="1:8" ht="30" x14ac:dyDescent="0.25">
      <c r="A406" s="280"/>
      <c r="B406" s="43" t="s">
        <v>639</v>
      </c>
      <c r="C406" s="597"/>
      <c r="D406" s="597"/>
      <c r="E406" s="42"/>
      <c r="F406" s="42"/>
      <c r="G406" s="42"/>
      <c r="H406" s="224">
        <v>95865.2</v>
      </c>
    </row>
    <row r="407" spans="1:8" ht="30" x14ac:dyDescent="0.25">
      <c r="A407" s="280"/>
      <c r="B407" s="43" t="s">
        <v>640</v>
      </c>
      <c r="C407" s="597"/>
      <c r="D407" s="597"/>
      <c r="E407" s="42"/>
      <c r="F407" s="42"/>
      <c r="G407" s="42"/>
      <c r="H407" s="224">
        <v>60419.06</v>
      </c>
    </row>
    <row r="408" spans="1:8" ht="30" x14ac:dyDescent="0.25">
      <c r="A408" s="280"/>
      <c r="B408" s="43" t="s">
        <v>641</v>
      </c>
      <c r="C408" s="597"/>
      <c r="D408" s="597"/>
      <c r="E408" s="42"/>
      <c r="F408" s="42"/>
      <c r="G408" s="42"/>
      <c r="H408" s="224">
        <v>39423.519999999997</v>
      </c>
    </row>
    <row r="409" spans="1:8" ht="30" x14ac:dyDescent="0.25">
      <c r="A409" s="280"/>
      <c r="B409" s="43" t="s">
        <v>642</v>
      </c>
      <c r="C409" s="597"/>
      <c r="D409" s="597"/>
      <c r="E409" s="42"/>
      <c r="F409" s="42"/>
      <c r="G409" s="42"/>
      <c r="H409" s="224">
        <v>36323</v>
      </c>
    </row>
    <row r="410" spans="1:8" ht="30.75" thickBot="1" x14ac:dyDescent="0.3">
      <c r="A410" s="283"/>
      <c r="B410" s="284" t="s">
        <v>643</v>
      </c>
      <c r="C410" s="598"/>
      <c r="D410" s="598"/>
      <c r="E410" s="285"/>
      <c r="F410" s="285"/>
      <c r="G410" s="285"/>
      <c r="H410" s="268">
        <v>31304.09</v>
      </c>
    </row>
    <row r="412" spans="1:8" x14ac:dyDescent="0.25">
      <c r="A412" s="2" t="s">
        <v>18</v>
      </c>
    </row>
  </sheetData>
  <sheetProtection insertRows="0" deleteRows="0"/>
  <mergeCells count="53">
    <mergeCell ref="C361:C385"/>
    <mergeCell ref="D361:D385"/>
    <mergeCell ref="C386:C410"/>
    <mergeCell ref="D386:D410"/>
    <mergeCell ref="C321:C338"/>
    <mergeCell ref="D321:D326"/>
    <mergeCell ref="D327:D338"/>
    <mergeCell ref="C339:C360"/>
    <mergeCell ref="D339:D350"/>
    <mergeCell ref="D351:D360"/>
    <mergeCell ref="C299:C320"/>
    <mergeCell ref="D299:D310"/>
    <mergeCell ref="D311:D320"/>
    <mergeCell ref="C213:C234"/>
    <mergeCell ref="D213:D222"/>
    <mergeCell ref="D223:D234"/>
    <mergeCell ref="C235:C246"/>
    <mergeCell ref="D235:D246"/>
    <mergeCell ref="C247:C268"/>
    <mergeCell ref="D247:D256"/>
    <mergeCell ref="D257:D268"/>
    <mergeCell ref="C269:C280"/>
    <mergeCell ref="D269:D280"/>
    <mergeCell ref="C281:C298"/>
    <mergeCell ref="D281:D286"/>
    <mergeCell ref="D287:D298"/>
    <mergeCell ref="C210:C212"/>
    <mergeCell ref="D210:D212"/>
    <mergeCell ref="C80:C118"/>
    <mergeCell ref="D80:D118"/>
    <mergeCell ref="C119:C143"/>
    <mergeCell ref="D119:D143"/>
    <mergeCell ref="C144:C181"/>
    <mergeCell ref="D144:D181"/>
    <mergeCell ref="C182:C206"/>
    <mergeCell ref="D182:D206"/>
    <mergeCell ref="B207:H207"/>
    <mergeCell ref="B208:H208"/>
    <mergeCell ref="B209:H209"/>
    <mergeCell ref="C15:C79"/>
    <mergeCell ref="D15:D79"/>
    <mergeCell ref="G3:H3"/>
    <mergeCell ref="A4:A5"/>
    <mergeCell ref="B4:C4"/>
    <mergeCell ref="D4:D5"/>
    <mergeCell ref="E4:G4"/>
    <mergeCell ref="H4:H5"/>
    <mergeCell ref="A7:H7"/>
    <mergeCell ref="A8:A14"/>
    <mergeCell ref="B12:H12"/>
    <mergeCell ref="B13:H13"/>
    <mergeCell ref="B14:H14"/>
    <mergeCell ref="A15:A17"/>
  </mergeCells>
  <hyperlinks>
    <hyperlink ref="A8:A14" r:id="rId1" display="http://www.yarregion.ru/depts/dtert/DocLib14/%D0%BF%D1%80%D0%B8%D0%BA%D0%B0%D0%B7 %E2%84%96 469-%D1%81%D1%82%D1%81 %D0%BE%D1%82 28.12.2018.pdf"/>
    <hyperlink ref="A15:A17" r:id="rId2" display="http://www.yarregion.ru/depts/dtert/DocLib14/%D0%BF%D1%80%D0%B8%D0%BA%D0%B0%D0%B7 %E2%84%96 30-%D0%B2%D0%B8 %D0%BE%D1%82 23.04.2019.pdf"/>
  </hyperlinks>
  <pageMargins left="0.35433070866141736" right="0.15748031496062992" top="0.35433070866141736" bottom="2.598425196850394" header="0.51181102362204722" footer="0.51181102362204722"/>
  <pageSetup paperSize="9" scale="10" orientation="portrait" horizontalDpi="300" verticalDpi="300" r:id="rId3"/>
  <headerFooter alignWithMargins="0"/>
  <rowBreaks count="1" manualBreakCount="1">
    <brk id="20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23"/>
  <sheetViews>
    <sheetView view="pageBreakPreview" zoomScale="90" zoomScaleNormal="100" zoomScaleSheetLayoutView="90" workbookViewId="0">
      <pane ySplit="5" topLeftCell="A6" activePane="bottomLeft" state="frozen"/>
      <selection pane="bottomLeft" activeCell="A7" sqref="A7:H7"/>
    </sheetView>
  </sheetViews>
  <sheetFormatPr defaultColWidth="9.140625" defaultRowHeight="15" x14ac:dyDescent="0.25"/>
  <cols>
    <col min="1" max="1" width="41.42578125" style="2" customWidth="1"/>
    <col min="2" max="2" width="61.85546875" style="1" customWidth="1"/>
    <col min="3" max="3" width="21.140625" style="2" customWidth="1"/>
    <col min="4" max="4" width="15.42578125" style="2" customWidth="1"/>
    <col min="5" max="6" width="9.42578125" style="2" customWidth="1"/>
    <col min="7" max="7" width="11.85546875" style="2" customWidth="1"/>
    <col min="8" max="8" width="18.140625" style="6" customWidth="1"/>
    <col min="9" max="10" width="11" style="2" bestFit="1" customWidth="1"/>
    <col min="11" max="16384" width="9.140625" style="2"/>
  </cols>
  <sheetData>
    <row r="1" spans="1:8" ht="18.75" x14ac:dyDescent="0.3">
      <c r="A1" s="3" t="s">
        <v>19</v>
      </c>
    </row>
    <row r="2" spans="1:8" ht="20.25" customHeight="1" x14ac:dyDescent="0.25">
      <c r="C2" s="7"/>
      <c r="D2" s="7"/>
      <c r="E2" s="7"/>
      <c r="F2" s="7"/>
      <c r="G2" s="7"/>
    </row>
    <row r="3" spans="1:8" ht="15.75" thickBot="1" x14ac:dyDescent="0.3">
      <c r="B3" s="8"/>
      <c r="C3" s="9"/>
      <c r="D3" s="9"/>
      <c r="E3" s="9"/>
      <c r="F3" s="9"/>
      <c r="G3" s="411" t="s">
        <v>11</v>
      </c>
      <c r="H3" s="456"/>
    </row>
    <row r="4" spans="1:8" ht="32.25" customHeight="1" x14ac:dyDescent="0.25">
      <c r="A4" s="457" t="s">
        <v>9</v>
      </c>
      <c r="B4" s="414" t="s">
        <v>0</v>
      </c>
      <c r="C4" s="414"/>
      <c r="D4" s="414" t="s">
        <v>10</v>
      </c>
      <c r="E4" s="414" t="s">
        <v>1</v>
      </c>
      <c r="F4" s="414"/>
      <c r="G4" s="414"/>
      <c r="H4" s="416" t="s">
        <v>17</v>
      </c>
    </row>
    <row r="5" spans="1:8" ht="67.150000000000006" customHeight="1" x14ac:dyDescent="0.25">
      <c r="A5" s="458"/>
      <c r="B5" s="252" t="s">
        <v>2</v>
      </c>
      <c r="C5" s="252" t="s">
        <v>3</v>
      </c>
      <c r="D5" s="415"/>
      <c r="E5" s="252" t="s">
        <v>4</v>
      </c>
      <c r="F5" s="252" t="s">
        <v>5</v>
      </c>
      <c r="G5" s="252" t="s">
        <v>6</v>
      </c>
      <c r="H5" s="417"/>
    </row>
    <row r="6" spans="1:8" s="13" customFormat="1" ht="15.75" x14ac:dyDescent="0.25">
      <c r="A6" s="251">
        <v>1</v>
      </c>
      <c r="B6" s="252">
        <v>2</v>
      </c>
      <c r="C6" s="252">
        <v>3</v>
      </c>
      <c r="D6" s="252">
        <f>C6+1</f>
        <v>4</v>
      </c>
      <c r="E6" s="252">
        <f t="shared" ref="E6:H6" si="0">D6+1</f>
        <v>5</v>
      </c>
      <c r="F6" s="252">
        <f t="shared" si="0"/>
        <v>6</v>
      </c>
      <c r="G6" s="252">
        <f t="shared" si="0"/>
        <v>7</v>
      </c>
      <c r="H6" s="10">
        <f t="shared" si="0"/>
        <v>8</v>
      </c>
    </row>
    <row r="7" spans="1:8" ht="27.75" customHeight="1" x14ac:dyDescent="0.25">
      <c r="A7" s="441" t="s">
        <v>31</v>
      </c>
      <c r="B7" s="442"/>
      <c r="C7" s="442"/>
      <c r="D7" s="442"/>
      <c r="E7" s="442"/>
      <c r="F7" s="442"/>
      <c r="G7" s="442"/>
      <c r="H7" s="443"/>
    </row>
    <row r="8" spans="1:8" ht="46.5" customHeight="1" x14ac:dyDescent="0.25">
      <c r="A8" s="421" t="s">
        <v>583</v>
      </c>
      <c r="B8" s="447" t="s">
        <v>14</v>
      </c>
      <c r="C8" s="447" t="s">
        <v>27</v>
      </c>
      <c r="D8" s="447" t="s">
        <v>24</v>
      </c>
      <c r="E8" s="447"/>
      <c r="F8" s="447"/>
      <c r="G8" s="450">
        <v>458.33333333333337</v>
      </c>
      <c r="H8" s="453"/>
    </row>
    <row r="9" spans="1:8" ht="46.5" customHeight="1" x14ac:dyDescent="0.25">
      <c r="A9" s="422"/>
      <c r="B9" s="448"/>
      <c r="C9" s="448"/>
      <c r="D9" s="448"/>
      <c r="E9" s="448"/>
      <c r="F9" s="448"/>
      <c r="G9" s="451"/>
      <c r="H9" s="454"/>
    </row>
    <row r="10" spans="1:8" ht="109.5" customHeight="1" x14ac:dyDescent="0.25">
      <c r="A10" s="302" t="s">
        <v>703</v>
      </c>
      <c r="B10" s="449"/>
      <c r="C10" s="449"/>
      <c r="D10" s="449"/>
      <c r="E10" s="449"/>
      <c r="F10" s="449"/>
      <c r="G10" s="452"/>
      <c r="H10" s="455"/>
    </row>
    <row r="11" spans="1:8" ht="15" hidden="1" customHeight="1" x14ac:dyDescent="0.25">
      <c r="A11" s="243"/>
      <c r="B11" s="244" t="s">
        <v>15</v>
      </c>
      <c r="C11" s="5"/>
      <c r="D11" s="5"/>
      <c r="E11" s="5"/>
      <c r="F11" s="5"/>
      <c r="G11" s="5"/>
      <c r="H11" s="12"/>
    </row>
    <row r="12" spans="1:8" ht="15.6" hidden="1" customHeight="1" x14ac:dyDescent="0.25">
      <c r="A12" s="243"/>
      <c r="B12" s="32" t="s">
        <v>16</v>
      </c>
      <c r="C12" s="5"/>
      <c r="D12" s="5"/>
      <c r="E12" s="5"/>
      <c r="F12" s="5"/>
      <c r="G12" s="5"/>
      <c r="H12" s="12"/>
    </row>
    <row r="13" spans="1:8" ht="17.25" customHeight="1" x14ac:dyDescent="0.25">
      <c r="A13" s="446" t="s">
        <v>584</v>
      </c>
      <c r="B13" s="436" t="s">
        <v>58</v>
      </c>
      <c r="C13" s="407"/>
      <c r="D13" s="407"/>
      <c r="E13" s="407"/>
      <c r="F13" s="407"/>
      <c r="G13" s="407"/>
      <c r="H13" s="408"/>
    </row>
    <row r="14" spans="1:8" ht="23.25" customHeight="1" x14ac:dyDescent="0.25">
      <c r="A14" s="446"/>
      <c r="B14" s="437" t="s">
        <v>587</v>
      </c>
      <c r="C14" s="437"/>
      <c r="D14" s="437"/>
      <c r="E14" s="437"/>
      <c r="F14" s="437"/>
      <c r="G14" s="437"/>
      <c r="H14" s="438"/>
    </row>
    <row r="15" spans="1:8" ht="67.5" customHeight="1" x14ac:dyDescent="0.25">
      <c r="A15" s="446"/>
      <c r="B15" s="444" t="s">
        <v>28</v>
      </c>
      <c r="C15" s="444"/>
      <c r="D15" s="444"/>
      <c r="E15" s="444"/>
      <c r="F15" s="444"/>
      <c r="G15" s="444"/>
      <c r="H15" s="445"/>
    </row>
    <row r="16" spans="1:8" ht="30" x14ac:dyDescent="0.25">
      <c r="A16" s="226" t="s">
        <v>653</v>
      </c>
      <c r="B16" s="22" t="s">
        <v>35</v>
      </c>
      <c r="C16" s="424" t="s">
        <v>76</v>
      </c>
      <c r="D16" s="431" t="s">
        <v>7</v>
      </c>
      <c r="E16" s="15"/>
      <c r="F16" s="15"/>
      <c r="G16" s="16"/>
      <c r="H16" s="49"/>
    </row>
    <row r="17" spans="1:8" x14ac:dyDescent="0.25">
      <c r="A17" s="422" t="s">
        <v>661</v>
      </c>
      <c r="B17" s="46" t="s">
        <v>52</v>
      </c>
      <c r="C17" s="425"/>
      <c r="D17" s="432"/>
      <c r="E17" s="15"/>
      <c r="F17" s="15"/>
      <c r="G17" s="48"/>
      <c r="H17" s="50">
        <v>1081.4000000000001</v>
      </c>
    </row>
    <row r="18" spans="1:8" ht="18" customHeight="1" x14ac:dyDescent="0.25">
      <c r="A18" s="422"/>
      <c r="B18" s="46" t="s">
        <v>53</v>
      </c>
      <c r="C18" s="425"/>
      <c r="D18" s="432"/>
      <c r="E18" s="15"/>
      <c r="F18" s="15"/>
      <c r="G18" s="48"/>
      <c r="H18" s="50">
        <v>134.13</v>
      </c>
    </row>
    <row r="19" spans="1:8" x14ac:dyDescent="0.25">
      <c r="A19" s="422"/>
      <c r="B19" s="46" t="s">
        <v>55</v>
      </c>
      <c r="C19" s="425"/>
      <c r="D19" s="432"/>
      <c r="E19" s="15"/>
      <c r="F19" s="15"/>
      <c r="G19" s="48"/>
      <c r="H19" s="50">
        <v>26.62</v>
      </c>
    </row>
    <row r="20" spans="1:8" x14ac:dyDescent="0.25">
      <c r="A20" s="422"/>
      <c r="B20" s="46" t="s">
        <v>56</v>
      </c>
      <c r="C20" s="425"/>
      <c r="D20" s="432"/>
      <c r="E20" s="15"/>
      <c r="F20" s="15"/>
      <c r="G20" s="48"/>
      <c r="H20" s="50">
        <v>3.83</v>
      </c>
    </row>
    <row r="21" spans="1:8" x14ac:dyDescent="0.25">
      <c r="A21" s="423"/>
      <c r="B21" s="22" t="s">
        <v>36</v>
      </c>
      <c r="C21" s="425"/>
      <c r="D21" s="432"/>
      <c r="E21" s="15"/>
      <c r="F21" s="15"/>
      <c r="G21" s="48"/>
      <c r="H21" s="50"/>
    </row>
    <row r="22" spans="1:8" x14ac:dyDescent="0.25">
      <c r="A22" s="245"/>
      <c r="B22" s="46" t="s">
        <v>52</v>
      </c>
      <c r="C22" s="425"/>
      <c r="D22" s="432"/>
      <c r="E22" s="15"/>
      <c r="F22" s="15"/>
      <c r="G22" s="48"/>
      <c r="H22" s="50">
        <v>1476.31</v>
      </c>
    </row>
    <row r="23" spans="1:8" x14ac:dyDescent="0.25">
      <c r="A23" s="245"/>
      <c r="B23" s="46" t="s">
        <v>53</v>
      </c>
      <c r="C23" s="425"/>
      <c r="D23" s="432"/>
      <c r="E23" s="15"/>
      <c r="F23" s="15"/>
      <c r="G23" s="48"/>
      <c r="H23" s="50">
        <v>183.11</v>
      </c>
    </row>
    <row r="24" spans="1:8" x14ac:dyDescent="0.25">
      <c r="A24" s="33"/>
      <c r="B24" s="46" t="s">
        <v>55</v>
      </c>
      <c r="C24" s="425"/>
      <c r="D24" s="432"/>
      <c r="E24" s="15"/>
      <c r="F24" s="15"/>
      <c r="G24" s="48"/>
      <c r="H24" s="50">
        <v>36.340000000000003</v>
      </c>
    </row>
    <row r="25" spans="1:8" x14ac:dyDescent="0.25">
      <c r="A25" s="33"/>
      <c r="B25" s="46" t="s">
        <v>56</v>
      </c>
      <c r="C25" s="425"/>
      <c r="D25" s="432"/>
      <c r="E25" s="15"/>
      <c r="F25" s="15"/>
      <c r="G25" s="48"/>
      <c r="H25" s="50">
        <v>5.23</v>
      </c>
    </row>
    <row r="26" spans="1:8" x14ac:dyDescent="0.25">
      <c r="A26" s="34"/>
      <c r="B26" s="23" t="s">
        <v>54</v>
      </c>
      <c r="C26" s="425"/>
      <c r="D26" s="432"/>
      <c r="E26" s="15"/>
      <c r="F26" s="15"/>
      <c r="G26" s="48"/>
      <c r="H26" s="50"/>
    </row>
    <row r="27" spans="1:8" x14ac:dyDescent="0.25">
      <c r="A27" s="45"/>
      <c r="B27" s="46" t="s">
        <v>52</v>
      </c>
      <c r="C27" s="425"/>
      <c r="D27" s="432"/>
      <c r="E27" s="15"/>
      <c r="F27" s="15"/>
      <c r="G27" s="48"/>
      <c r="H27" s="50">
        <v>2557.71</v>
      </c>
    </row>
    <row r="28" spans="1:8" x14ac:dyDescent="0.25">
      <c r="A28" s="45"/>
      <c r="B28" s="46" t="s">
        <v>53</v>
      </c>
      <c r="C28" s="425"/>
      <c r="D28" s="432"/>
      <c r="E28" s="15"/>
      <c r="F28" s="15"/>
      <c r="G28" s="48"/>
      <c r="H28" s="50">
        <v>317.24</v>
      </c>
    </row>
    <row r="29" spans="1:8" x14ac:dyDescent="0.25">
      <c r="A29" s="45"/>
      <c r="B29" s="46" t="s">
        <v>55</v>
      </c>
      <c r="C29" s="425"/>
      <c r="D29" s="432"/>
      <c r="E29" s="15"/>
      <c r="F29" s="15"/>
      <c r="G29" s="48"/>
      <c r="H29" s="50">
        <v>62.96</v>
      </c>
    </row>
    <row r="30" spans="1:8" x14ac:dyDescent="0.25">
      <c r="A30" s="45"/>
      <c r="B30" s="47" t="s">
        <v>56</v>
      </c>
      <c r="C30" s="425"/>
      <c r="D30" s="432"/>
      <c r="E30" s="15"/>
      <c r="F30" s="15"/>
      <c r="G30" s="48"/>
      <c r="H30" s="50">
        <v>9.06</v>
      </c>
    </row>
    <row r="31" spans="1:8" ht="30" customHeight="1" x14ac:dyDescent="0.25">
      <c r="A31" s="428"/>
      <c r="B31" s="36" t="s">
        <v>34</v>
      </c>
      <c r="C31" s="255"/>
      <c r="D31" s="254"/>
      <c r="E31" s="15"/>
      <c r="F31" s="15"/>
      <c r="G31" s="16"/>
      <c r="H31" s="50"/>
    </row>
    <row r="32" spans="1:8" ht="32.25" customHeight="1" x14ac:dyDescent="0.25">
      <c r="A32" s="429"/>
      <c r="B32" s="24" t="s">
        <v>20</v>
      </c>
      <c r="C32" s="246" t="s">
        <v>548</v>
      </c>
      <c r="D32" s="431" t="s">
        <v>7</v>
      </c>
      <c r="E32" s="15"/>
      <c r="F32" s="15"/>
      <c r="G32" s="16"/>
      <c r="H32" s="17"/>
    </row>
    <row r="33" spans="1:8" ht="30" x14ac:dyDescent="0.25">
      <c r="A33" s="429"/>
      <c r="B33" s="22" t="s">
        <v>37</v>
      </c>
      <c r="C33" s="247"/>
      <c r="D33" s="432"/>
      <c r="E33" s="15"/>
      <c r="F33" s="15"/>
      <c r="G33" s="16"/>
      <c r="H33" s="17"/>
    </row>
    <row r="34" spans="1:8" x14ac:dyDescent="0.25">
      <c r="A34" s="429"/>
      <c r="B34" s="25" t="s">
        <v>21</v>
      </c>
      <c r="C34" s="247"/>
      <c r="D34" s="432"/>
      <c r="E34" s="15"/>
      <c r="F34" s="15"/>
      <c r="G34" s="16"/>
      <c r="H34" s="17">
        <v>9392.7900000000009</v>
      </c>
    </row>
    <row r="35" spans="1:8" ht="34.5" customHeight="1" x14ac:dyDescent="0.25">
      <c r="A35" s="429"/>
      <c r="B35" s="22" t="s">
        <v>654</v>
      </c>
      <c r="C35" s="247"/>
      <c r="D35" s="432"/>
      <c r="E35" s="15"/>
      <c r="F35" s="15"/>
      <c r="G35" s="16"/>
      <c r="H35" s="17"/>
    </row>
    <row r="36" spans="1:8" x14ac:dyDescent="0.25">
      <c r="A36" s="429"/>
      <c r="B36" s="25" t="s">
        <v>21</v>
      </c>
      <c r="C36" s="247"/>
      <c r="D36" s="432"/>
      <c r="E36" s="15"/>
      <c r="F36" s="15"/>
      <c r="G36" s="16"/>
      <c r="H36" s="17">
        <v>2234.52</v>
      </c>
    </row>
    <row r="37" spans="1:8" ht="34.5" customHeight="1" x14ac:dyDescent="0.25">
      <c r="A37" s="429"/>
      <c r="B37" s="22" t="s">
        <v>38</v>
      </c>
      <c r="C37" s="247"/>
      <c r="D37" s="432"/>
      <c r="E37" s="15"/>
      <c r="F37" s="15"/>
      <c r="G37" s="16"/>
      <c r="H37" s="17"/>
    </row>
    <row r="38" spans="1:8" x14ac:dyDescent="0.25">
      <c r="A38" s="429"/>
      <c r="B38" s="25" t="s">
        <v>21</v>
      </c>
      <c r="C38" s="247"/>
      <c r="D38" s="432"/>
      <c r="E38" s="15"/>
      <c r="F38" s="15"/>
      <c r="G38" s="16"/>
      <c r="H38" s="17">
        <v>3176.19</v>
      </c>
    </row>
    <row r="39" spans="1:8" ht="30" x14ac:dyDescent="0.25">
      <c r="A39" s="429"/>
      <c r="B39" s="22" t="s">
        <v>655</v>
      </c>
      <c r="C39" s="247"/>
      <c r="D39" s="432"/>
      <c r="E39" s="15"/>
      <c r="F39" s="15"/>
      <c r="G39" s="16"/>
      <c r="H39" s="17"/>
    </row>
    <row r="40" spans="1:8" x14ac:dyDescent="0.25">
      <c r="A40" s="429"/>
      <c r="B40" s="25" t="s">
        <v>21</v>
      </c>
      <c r="C40" s="247"/>
      <c r="D40" s="432"/>
      <c r="E40" s="15"/>
      <c r="F40" s="15"/>
      <c r="G40" s="16"/>
      <c r="H40" s="17">
        <v>2204.85</v>
      </c>
    </row>
    <row r="41" spans="1:8" ht="45" x14ac:dyDescent="0.25">
      <c r="A41" s="429"/>
      <c r="B41" s="22" t="s">
        <v>39</v>
      </c>
      <c r="C41" s="247"/>
      <c r="D41" s="432"/>
      <c r="E41" s="15"/>
      <c r="F41" s="15"/>
      <c r="G41" s="16"/>
      <c r="H41" s="17"/>
    </row>
    <row r="42" spans="1:8" x14ac:dyDescent="0.25">
      <c r="A42" s="429"/>
      <c r="B42" s="26" t="s">
        <v>40</v>
      </c>
      <c r="C42" s="247"/>
      <c r="D42" s="432"/>
      <c r="E42" s="15"/>
      <c r="F42" s="15"/>
      <c r="G42" s="16"/>
      <c r="H42" s="17"/>
    </row>
    <row r="43" spans="1:8" x14ac:dyDescent="0.25">
      <c r="A43" s="429"/>
      <c r="B43" s="25" t="s">
        <v>21</v>
      </c>
      <c r="C43" s="247"/>
      <c r="D43" s="432"/>
      <c r="E43" s="15"/>
      <c r="F43" s="15"/>
      <c r="G43" s="16"/>
      <c r="H43" s="17">
        <v>4720.43</v>
      </c>
    </row>
    <row r="44" spans="1:8" x14ac:dyDescent="0.25">
      <c r="A44" s="429"/>
      <c r="B44" s="26" t="s">
        <v>41</v>
      </c>
      <c r="C44" s="247"/>
      <c r="D44" s="432"/>
      <c r="E44" s="15"/>
      <c r="F44" s="15"/>
      <c r="G44" s="16"/>
      <c r="H44" s="17"/>
    </row>
    <row r="45" spans="1:8" x14ac:dyDescent="0.25">
      <c r="A45" s="429"/>
      <c r="B45" s="25" t="s">
        <v>21</v>
      </c>
      <c r="C45" s="247"/>
      <c r="D45" s="432"/>
      <c r="E45" s="15"/>
      <c r="F45" s="15"/>
      <c r="G45" s="16"/>
      <c r="H45" s="17">
        <v>5384.85</v>
      </c>
    </row>
    <row r="46" spans="1:8" ht="30" x14ac:dyDescent="0.25">
      <c r="A46" s="429"/>
      <c r="B46" s="22" t="s">
        <v>588</v>
      </c>
      <c r="C46" s="247"/>
      <c r="D46" s="432"/>
      <c r="E46" s="15"/>
      <c r="F46" s="15"/>
      <c r="G46" s="16"/>
      <c r="H46" s="17"/>
    </row>
    <row r="47" spans="1:8" x14ac:dyDescent="0.25">
      <c r="A47" s="429"/>
      <c r="B47" s="25" t="s">
        <v>589</v>
      </c>
      <c r="C47" s="247"/>
      <c r="D47" s="432"/>
      <c r="E47" s="15"/>
      <c r="F47" s="15"/>
      <c r="G47" s="16"/>
      <c r="H47" s="17">
        <v>12028.48</v>
      </c>
    </row>
    <row r="48" spans="1:8" x14ac:dyDescent="0.25">
      <c r="A48" s="429"/>
      <c r="B48" s="25" t="s">
        <v>590</v>
      </c>
      <c r="C48" s="247"/>
      <c r="D48" s="432"/>
      <c r="E48" s="15"/>
      <c r="F48" s="15"/>
      <c r="G48" s="16"/>
      <c r="H48" s="17">
        <v>7644.41</v>
      </c>
    </row>
    <row r="49" spans="1:8" x14ac:dyDescent="0.25">
      <c r="A49" s="429"/>
      <c r="B49" s="25"/>
      <c r="C49" s="247"/>
      <c r="D49" s="432"/>
      <c r="E49" s="15"/>
      <c r="F49" s="15"/>
      <c r="G49" s="16"/>
      <c r="H49" s="17"/>
    </row>
    <row r="50" spans="1:8" ht="28.5" x14ac:dyDescent="0.25">
      <c r="A50" s="429"/>
      <c r="B50" s="21" t="s">
        <v>42</v>
      </c>
      <c r="C50" s="247"/>
      <c r="D50" s="432"/>
      <c r="E50" s="15"/>
      <c r="F50" s="15"/>
      <c r="G50" s="16"/>
      <c r="H50" s="17"/>
    </row>
    <row r="51" spans="1:8" ht="30" x14ac:dyDescent="0.25">
      <c r="A51" s="429"/>
      <c r="B51" s="24" t="s">
        <v>20</v>
      </c>
      <c r="C51" s="247"/>
      <c r="D51" s="432"/>
      <c r="E51" s="15"/>
      <c r="F51" s="15"/>
      <c r="G51" s="16"/>
      <c r="H51" s="17"/>
    </row>
    <row r="52" spans="1:8" ht="30" x14ac:dyDescent="0.25">
      <c r="A52" s="429"/>
      <c r="B52" s="22" t="s">
        <v>37</v>
      </c>
      <c r="C52" s="247"/>
      <c r="D52" s="432"/>
      <c r="E52" s="15"/>
      <c r="F52" s="15"/>
      <c r="G52" s="16"/>
      <c r="H52" s="17"/>
    </row>
    <row r="53" spans="1:8" x14ac:dyDescent="0.25">
      <c r="A53" s="429"/>
      <c r="B53" s="25" t="s">
        <v>21</v>
      </c>
      <c r="C53" s="247"/>
      <c r="D53" s="432"/>
      <c r="E53" s="15"/>
      <c r="F53" s="15"/>
      <c r="G53" s="16"/>
      <c r="H53" s="17">
        <v>13469.71</v>
      </c>
    </row>
    <row r="54" spans="1:8" ht="30.75" customHeight="1" x14ac:dyDescent="0.25">
      <c r="A54" s="429"/>
      <c r="B54" s="22" t="s">
        <v>654</v>
      </c>
      <c r="C54" s="247"/>
      <c r="D54" s="432"/>
      <c r="E54" s="15"/>
      <c r="F54" s="15"/>
      <c r="G54" s="16"/>
      <c r="H54" s="17"/>
    </row>
    <row r="55" spans="1:8" x14ac:dyDescent="0.25">
      <c r="A55" s="429"/>
      <c r="B55" s="25" t="s">
        <v>21</v>
      </c>
      <c r="C55" s="247"/>
      <c r="D55" s="432"/>
      <c r="E55" s="15"/>
      <c r="F55" s="15"/>
      <c r="G55" s="16"/>
      <c r="H55" s="17">
        <v>1449.31</v>
      </c>
    </row>
    <row r="56" spans="1:8" ht="30" x14ac:dyDescent="0.25">
      <c r="A56" s="429"/>
      <c r="B56" s="22" t="s">
        <v>38</v>
      </c>
      <c r="C56" s="247"/>
      <c r="D56" s="432"/>
      <c r="E56" s="15"/>
      <c r="F56" s="15"/>
      <c r="G56" s="16"/>
      <c r="H56" s="17"/>
    </row>
    <row r="57" spans="1:8" x14ac:dyDescent="0.25">
      <c r="A57" s="429"/>
      <c r="B57" s="25" t="s">
        <v>21</v>
      </c>
      <c r="C57" s="247"/>
      <c r="D57" s="432"/>
      <c r="E57" s="15"/>
      <c r="F57" s="15"/>
      <c r="G57" s="16"/>
      <c r="H57" s="17">
        <v>3336.74</v>
      </c>
    </row>
    <row r="58" spans="1:8" ht="30" x14ac:dyDescent="0.25">
      <c r="A58" s="429"/>
      <c r="B58" s="22" t="s">
        <v>655</v>
      </c>
      <c r="C58" s="247"/>
      <c r="D58" s="432"/>
      <c r="E58" s="15"/>
      <c r="F58" s="15"/>
      <c r="G58" s="16"/>
      <c r="H58" s="17"/>
    </row>
    <row r="59" spans="1:8" x14ac:dyDescent="0.25">
      <c r="A59" s="429"/>
      <c r="B59" s="25" t="s">
        <v>21</v>
      </c>
      <c r="C59" s="247"/>
      <c r="D59" s="432"/>
      <c r="E59" s="15"/>
      <c r="F59" s="15"/>
      <c r="G59" s="16"/>
      <c r="H59" s="17">
        <v>2204.85</v>
      </c>
    </row>
    <row r="60" spans="1:8" ht="45" x14ac:dyDescent="0.25">
      <c r="A60" s="429"/>
      <c r="B60" s="22" t="s">
        <v>39</v>
      </c>
      <c r="C60" s="247"/>
      <c r="D60" s="432"/>
      <c r="E60" s="15"/>
      <c r="F60" s="15"/>
      <c r="G60" s="16"/>
      <c r="H60" s="17"/>
    </row>
    <row r="61" spans="1:8" x14ac:dyDescent="0.25">
      <c r="A61" s="429"/>
      <c r="B61" s="26" t="s">
        <v>40</v>
      </c>
      <c r="C61" s="247"/>
      <c r="D61" s="432"/>
      <c r="E61" s="15"/>
      <c r="F61" s="15"/>
      <c r="G61" s="16"/>
      <c r="H61" s="17"/>
    </row>
    <row r="62" spans="1:8" x14ac:dyDescent="0.25">
      <c r="A62" s="429"/>
      <c r="B62" s="25" t="s">
        <v>21</v>
      </c>
      <c r="C62" s="247"/>
      <c r="D62" s="432"/>
      <c r="E62" s="15"/>
      <c r="F62" s="15"/>
      <c r="G62" s="16"/>
      <c r="H62" s="17">
        <v>5294.94</v>
      </c>
    </row>
    <row r="63" spans="1:8" x14ac:dyDescent="0.25">
      <c r="A63" s="429"/>
      <c r="B63" s="26" t="s">
        <v>41</v>
      </c>
      <c r="C63" s="247"/>
      <c r="D63" s="432"/>
      <c r="E63" s="15"/>
      <c r="F63" s="15"/>
      <c r="G63" s="16"/>
      <c r="H63" s="17"/>
    </row>
    <row r="64" spans="1:8" x14ac:dyDescent="0.25">
      <c r="A64" s="429"/>
      <c r="B64" s="25" t="s">
        <v>21</v>
      </c>
      <c r="C64" s="247"/>
      <c r="D64" s="432"/>
      <c r="E64" s="15"/>
      <c r="F64" s="15"/>
      <c r="G64" s="16"/>
      <c r="H64" s="17">
        <v>5362.16</v>
      </c>
    </row>
    <row r="65" spans="1:8" ht="30" x14ac:dyDescent="0.25">
      <c r="A65" s="429"/>
      <c r="B65" s="22" t="s">
        <v>588</v>
      </c>
      <c r="C65" s="247"/>
      <c r="D65" s="432"/>
      <c r="E65" s="15"/>
      <c r="F65" s="15"/>
      <c r="G65" s="16"/>
      <c r="H65" s="17"/>
    </row>
    <row r="66" spans="1:8" x14ac:dyDescent="0.25">
      <c r="A66" s="429"/>
      <c r="B66" s="25" t="s">
        <v>589</v>
      </c>
      <c r="C66" s="247"/>
      <c r="D66" s="432"/>
      <c r="E66" s="15"/>
      <c r="F66" s="15"/>
      <c r="G66" s="16"/>
      <c r="H66" s="17">
        <v>12028.48</v>
      </c>
    </row>
    <row r="67" spans="1:8" x14ac:dyDescent="0.25">
      <c r="A67" s="429"/>
      <c r="B67" s="25" t="s">
        <v>590</v>
      </c>
      <c r="C67" s="260"/>
      <c r="D67" s="440"/>
      <c r="E67" s="15"/>
      <c r="F67" s="15"/>
      <c r="G67" s="16"/>
      <c r="H67" s="17">
        <v>7644.41</v>
      </c>
    </row>
    <row r="68" spans="1:8" ht="36" customHeight="1" x14ac:dyDescent="0.25">
      <c r="A68" s="429"/>
      <c r="B68" s="21" t="s">
        <v>34</v>
      </c>
      <c r="C68" s="434" t="s">
        <v>29</v>
      </c>
      <c r="D68" s="431" t="s">
        <v>7</v>
      </c>
      <c r="E68" s="15"/>
      <c r="F68" s="15"/>
      <c r="G68" s="18"/>
      <c r="H68" s="17"/>
    </row>
    <row r="69" spans="1:8" ht="30" x14ac:dyDescent="0.25">
      <c r="A69" s="429"/>
      <c r="B69" s="24" t="s">
        <v>20</v>
      </c>
      <c r="C69" s="434"/>
      <c r="D69" s="432"/>
      <c r="E69" s="15"/>
      <c r="F69" s="15"/>
      <c r="G69" s="18"/>
      <c r="H69" s="17"/>
    </row>
    <row r="70" spans="1:8" ht="30" x14ac:dyDescent="0.25">
      <c r="A70" s="429"/>
      <c r="B70" s="22" t="s">
        <v>37</v>
      </c>
      <c r="C70" s="434"/>
      <c r="D70" s="432"/>
      <c r="E70" s="15"/>
      <c r="F70" s="15"/>
      <c r="G70" s="18"/>
      <c r="H70" s="17"/>
    </row>
    <row r="71" spans="1:8" x14ac:dyDescent="0.25">
      <c r="A71" s="429"/>
      <c r="B71" s="25" t="s">
        <v>21</v>
      </c>
      <c r="C71" s="434"/>
      <c r="D71" s="432"/>
      <c r="E71" s="15"/>
      <c r="F71" s="15"/>
      <c r="G71" s="18"/>
      <c r="H71" s="17">
        <v>5975.31</v>
      </c>
    </row>
    <row r="72" spans="1:8" ht="30" x14ac:dyDescent="0.25">
      <c r="A72" s="429"/>
      <c r="B72" s="22" t="s">
        <v>654</v>
      </c>
      <c r="C72" s="434"/>
      <c r="D72" s="432"/>
      <c r="E72" s="15"/>
      <c r="F72" s="15"/>
      <c r="G72" s="18"/>
      <c r="H72" s="17"/>
    </row>
    <row r="73" spans="1:8" x14ac:dyDescent="0.25">
      <c r="A73" s="429"/>
      <c r="B73" s="25" t="s">
        <v>21</v>
      </c>
      <c r="C73" s="434"/>
      <c r="D73" s="432"/>
      <c r="E73" s="15"/>
      <c r="F73" s="15"/>
      <c r="G73" s="18"/>
      <c r="H73" s="17">
        <v>1670.67</v>
      </c>
    </row>
    <row r="74" spans="1:8" ht="30" x14ac:dyDescent="0.25">
      <c r="A74" s="429"/>
      <c r="B74" s="22" t="s">
        <v>38</v>
      </c>
      <c r="C74" s="434"/>
      <c r="D74" s="432"/>
      <c r="E74" s="15"/>
      <c r="F74" s="15"/>
      <c r="G74" s="18"/>
      <c r="H74" s="17"/>
    </row>
    <row r="75" spans="1:8" x14ac:dyDescent="0.25">
      <c r="A75" s="429"/>
      <c r="B75" s="25" t="s">
        <v>21</v>
      </c>
      <c r="C75" s="434"/>
      <c r="D75" s="432"/>
      <c r="E75" s="15"/>
      <c r="F75" s="15"/>
      <c r="G75" s="18"/>
      <c r="H75" s="17">
        <v>3879.68</v>
      </c>
    </row>
    <row r="76" spans="1:8" ht="30" x14ac:dyDescent="0.25">
      <c r="A76" s="429"/>
      <c r="B76" s="22" t="s">
        <v>43</v>
      </c>
      <c r="C76" s="434"/>
      <c r="D76" s="432"/>
      <c r="E76" s="15"/>
      <c r="F76" s="15"/>
      <c r="G76" s="18"/>
      <c r="H76" s="17"/>
    </row>
    <row r="77" spans="1:8" x14ac:dyDescent="0.25">
      <c r="A77" s="429"/>
      <c r="B77" s="263" t="s">
        <v>48</v>
      </c>
      <c r="C77" s="434"/>
      <c r="D77" s="432"/>
      <c r="E77" s="15"/>
      <c r="F77" s="15"/>
      <c r="G77" s="18"/>
      <c r="H77" s="264"/>
    </row>
    <row r="78" spans="1:8" x14ac:dyDescent="0.25">
      <c r="A78" s="429"/>
      <c r="B78" s="25" t="s">
        <v>21</v>
      </c>
      <c r="C78" s="434"/>
      <c r="D78" s="432"/>
      <c r="E78" s="15"/>
      <c r="F78" s="15"/>
      <c r="G78" s="18"/>
      <c r="H78" s="17">
        <v>730.21</v>
      </c>
    </row>
    <row r="79" spans="1:8" x14ac:dyDescent="0.25">
      <c r="A79" s="429"/>
      <c r="B79" s="35" t="s">
        <v>47</v>
      </c>
      <c r="C79" s="434"/>
      <c r="D79" s="432"/>
      <c r="E79" s="15"/>
      <c r="F79" s="15"/>
      <c r="G79" s="18"/>
      <c r="H79" s="17"/>
    </row>
    <row r="80" spans="1:8" x14ac:dyDescent="0.25">
      <c r="A80" s="429"/>
      <c r="B80" s="25" t="s">
        <v>21</v>
      </c>
      <c r="C80" s="434"/>
      <c r="D80" s="432"/>
      <c r="E80" s="15"/>
      <c r="F80" s="15"/>
      <c r="G80" s="18"/>
      <c r="H80" s="17">
        <v>2041.62</v>
      </c>
    </row>
    <row r="81" spans="1:8" ht="45" x14ac:dyDescent="0.25">
      <c r="A81" s="429"/>
      <c r="B81" s="22" t="s">
        <v>39</v>
      </c>
      <c r="C81" s="434"/>
      <c r="D81" s="432"/>
      <c r="E81" s="15"/>
      <c r="F81" s="15"/>
      <c r="G81" s="18"/>
      <c r="H81" s="17"/>
    </row>
    <row r="82" spans="1:8" x14ac:dyDescent="0.25">
      <c r="A82" s="429"/>
      <c r="B82" s="26" t="s">
        <v>40</v>
      </c>
      <c r="C82" s="434"/>
      <c r="D82" s="432"/>
      <c r="E82" s="15"/>
      <c r="F82" s="15"/>
      <c r="G82" s="18"/>
      <c r="H82" s="17"/>
    </row>
    <row r="83" spans="1:8" x14ac:dyDescent="0.25">
      <c r="A83" s="429"/>
      <c r="B83" s="25" t="s">
        <v>21</v>
      </c>
      <c r="C83" s="434"/>
      <c r="D83" s="432"/>
      <c r="E83" s="15"/>
      <c r="F83" s="15"/>
      <c r="G83" s="18"/>
      <c r="H83" s="17">
        <v>4720.43</v>
      </c>
    </row>
    <row r="84" spans="1:8" x14ac:dyDescent="0.25">
      <c r="A84" s="429"/>
      <c r="B84" s="26" t="s">
        <v>41</v>
      </c>
      <c r="C84" s="434"/>
      <c r="D84" s="432"/>
      <c r="E84" s="15"/>
      <c r="F84" s="15"/>
      <c r="G84" s="18"/>
      <c r="H84" s="17"/>
    </row>
    <row r="85" spans="1:8" x14ac:dyDescent="0.25">
      <c r="A85" s="429"/>
      <c r="B85" s="25" t="s">
        <v>21</v>
      </c>
      <c r="C85" s="434"/>
      <c r="D85" s="432"/>
      <c r="E85" s="15"/>
      <c r="F85" s="15"/>
      <c r="G85" s="18"/>
      <c r="H85" s="17">
        <v>5384.85</v>
      </c>
    </row>
    <row r="86" spans="1:8" ht="30" x14ac:dyDescent="0.25">
      <c r="A86" s="429"/>
      <c r="B86" s="22" t="s">
        <v>588</v>
      </c>
      <c r="C86" s="434"/>
      <c r="D86" s="432"/>
      <c r="E86" s="15"/>
      <c r="F86" s="15"/>
      <c r="G86" s="18"/>
      <c r="H86" s="17"/>
    </row>
    <row r="87" spans="1:8" x14ac:dyDescent="0.25">
      <c r="A87" s="429"/>
      <c r="B87" s="25" t="s">
        <v>589</v>
      </c>
      <c r="C87" s="434"/>
      <c r="D87" s="432"/>
      <c r="E87" s="15"/>
      <c r="F87" s="15"/>
      <c r="G87" s="18"/>
      <c r="H87" s="17">
        <v>12028.48</v>
      </c>
    </row>
    <row r="88" spans="1:8" x14ac:dyDescent="0.25">
      <c r="A88" s="429"/>
      <c r="B88" s="25" t="s">
        <v>590</v>
      </c>
      <c r="C88" s="434"/>
      <c r="D88" s="432"/>
      <c r="E88" s="15"/>
      <c r="F88" s="15"/>
      <c r="G88" s="18"/>
      <c r="H88" s="17">
        <v>7644.41</v>
      </c>
    </row>
    <row r="89" spans="1:8" ht="28.5" x14ac:dyDescent="0.25">
      <c r="A89" s="429"/>
      <c r="B89" s="21" t="s">
        <v>42</v>
      </c>
      <c r="C89" s="434"/>
      <c r="D89" s="432"/>
      <c r="E89" s="15"/>
      <c r="F89" s="15"/>
      <c r="G89" s="18"/>
      <c r="H89" s="17"/>
    </row>
    <row r="90" spans="1:8" ht="30" x14ac:dyDescent="0.25">
      <c r="A90" s="429"/>
      <c r="B90" s="24" t="s">
        <v>20</v>
      </c>
      <c r="C90" s="434"/>
      <c r="D90" s="432"/>
      <c r="E90" s="15"/>
      <c r="F90" s="15"/>
      <c r="G90" s="18"/>
      <c r="H90" s="17"/>
    </row>
    <row r="91" spans="1:8" ht="30" x14ac:dyDescent="0.25">
      <c r="A91" s="429"/>
      <c r="B91" s="22" t="s">
        <v>37</v>
      </c>
      <c r="C91" s="434"/>
      <c r="D91" s="432"/>
      <c r="E91" s="15"/>
      <c r="F91" s="15"/>
      <c r="G91" s="18"/>
      <c r="H91" s="17"/>
    </row>
    <row r="92" spans="1:8" x14ac:dyDescent="0.25">
      <c r="A92" s="429"/>
      <c r="B92" s="25" t="s">
        <v>21</v>
      </c>
      <c r="C92" s="434"/>
      <c r="D92" s="432"/>
      <c r="E92" s="15"/>
      <c r="F92" s="15"/>
      <c r="G92" s="18"/>
      <c r="H92" s="17">
        <v>9944.4599999999991</v>
      </c>
    </row>
    <row r="93" spans="1:8" ht="33" customHeight="1" x14ac:dyDescent="0.25">
      <c r="A93" s="429"/>
      <c r="B93" s="22" t="s">
        <v>654</v>
      </c>
      <c r="C93" s="434"/>
      <c r="D93" s="432"/>
      <c r="E93" s="15"/>
      <c r="F93" s="15"/>
      <c r="G93" s="18"/>
      <c r="H93" s="17"/>
    </row>
    <row r="94" spans="1:8" x14ac:dyDescent="0.25">
      <c r="A94" s="429"/>
      <c r="B94" s="25" t="s">
        <v>21</v>
      </c>
      <c r="C94" s="434"/>
      <c r="D94" s="432"/>
      <c r="E94" s="15"/>
      <c r="F94" s="15"/>
      <c r="G94" s="18"/>
      <c r="H94" s="17">
        <v>3526.55</v>
      </c>
    </row>
    <row r="95" spans="1:8" ht="30" x14ac:dyDescent="0.25">
      <c r="A95" s="429"/>
      <c r="B95" s="22" t="s">
        <v>38</v>
      </c>
      <c r="C95" s="434"/>
      <c r="D95" s="432"/>
      <c r="E95" s="15"/>
      <c r="F95" s="15"/>
      <c r="G95" s="18"/>
      <c r="H95" s="17"/>
    </row>
    <row r="96" spans="1:8" x14ac:dyDescent="0.25">
      <c r="A96" s="429"/>
      <c r="B96" s="25" t="s">
        <v>21</v>
      </c>
      <c r="C96" s="434"/>
      <c r="D96" s="432"/>
      <c r="E96" s="15"/>
      <c r="F96" s="15"/>
      <c r="G96" s="18"/>
      <c r="H96" s="17">
        <v>4782.4399999999996</v>
      </c>
    </row>
    <row r="97" spans="1:8" ht="30" x14ac:dyDescent="0.25">
      <c r="A97" s="429"/>
      <c r="B97" s="22" t="s">
        <v>43</v>
      </c>
      <c r="C97" s="434"/>
      <c r="D97" s="432"/>
      <c r="E97" s="15"/>
      <c r="F97" s="15"/>
      <c r="G97" s="18"/>
      <c r="H97" s="17"/>
    </row>
    <row r="98" spans="1:8" x14ac:dyDescent="0.25">
      <c r="A98" s="429"/>
      <c r="B98" s="35" t="s">
        <v>48</v>
      </c>
      <c r="C98" s="434"/>
      <c r="D98" s="432"/>
      <c r="E98" s="15"/>
      <c r="F98" s="15"/>
      <c r="G98" s="18"/>
      <c r="H98" s="17"/>
    </row>
    <row r="99" spans="1:8" x14ac:dyDescent="0.25">
      <c r="A99" s="429"/>
      <c r="B99" s="25" t="s">
        <v>21</v>
      </c>
      <c r="C99" s="434"/>
      <c r="D99" s="432"/>
      <c r="E99" s="15"/>
      <c r="F99" s="15"/>
      <c r="G99" s="18"/>
      <c r="H99" s="17">
        <v>1211.29</v>
      </c>
    </row>
    <row r="100" spans="1:8" x14ac:dyDescent="0.25">
      <c r="A100" s="429"/>
      <c r="B100" s="26" t="s">
        <v>47</v>
      </c>
      <c r="C100" s="434"/>
      <c r="D100" s="432"/>
      <c r="E100" s="15"/>
      <c r="F100" s="15"/>
      <c r="G100" s="18"/>
      <c r="H100" s="17"/>
    </row>
    <row r="101" spans="1:8" x14ac:dyDescent="0.25">
      <c r="A101" s="429"/>
      <c r="B101" s="25" t="s">
        <v>21</v>
      </c>
      <c r="C101" s="434"/>
      <c r="D101" s="432"/>
      <c r="E101" s="15"/>
      <c r="F101" s="15"/>
      <c r="G101" s="18"/>
      <c r="H101" s="17">
        <v>10787.59</v>
      </c>
    </row>
    <row r="102" spans="1:8" ht="45" x14ac:dyDescent="0.25">
      <c r="A102" s="429"/>
      <c r="B102" s="22" t="s">
        <v>39</v>
      </c>
      <c r="C102" s="434"/>
      <c r="D102" s="432"/>
      <c r="E102" s="15"/>
      <c r="F102" s="15"/>
      <c r="G102" s="18"/>
      <c r="H102" s="17"/>
    </row>
    <row r="103" spans="1:8" x14ac:dyDescent="0.25">
      <c r="A103" s="429"/>
      <c r="B103" s="26" t="s">
        <v>40</v>
      </c>
      <c r="C103" s="434"/>
      <c r="D103" s="432"/>
      <c r="E103" s="15"/>
      <c r="F103" s="15"/>
      <c r="G103" s="18"/>
      <c r="H103" s="17"/>
    </row>
    <row r="104" spans="1:8" x14ac:dyDescent="0.25">
      <c r="A104" s="429"/>
      <c r="B104" s="25" t="s">
        <v>21</v>
      </c>
      <c r="C104" s="434"/>
      <c r="D104" s="432"/>
      <c r="E104" s="15"/>
      <c r="F104" s="15"/>
      <c r="G104" s="18"/>
      <c r="H104" s="17">
        <v>5294.94</v>
      </c>
    </row>
    <row r="105" spans="1:8" x14ac:dyDescent="0.25">
      <c r="A105" s="429"/>
      <c r="B105" s="26" t="s">
        <v>41</v>
      </c>
      <c r="C105" s="434"/>
      <c r="D105" s="432"/>
      <c r="E105" s="15"/>
      <c r="F105" s="15"/>
      <c r="G105" s="18"/>
      <c r="H105" s="17"/>
    </row>
    <row r="106" spans="1:8" x14ac:dyDescent="0.25">
      <c r="A106" s="429"/>
      <c r="B106" s="25" t="s">
        <v>21</v>
      </c>
      <c r="C106" s="434"/>
      <c r="D106" s="432"/>
      <c r="E106" s="15"/>
      <c r="F106" s="15"/>
      <c r="G106" s="18"/>
      <c r="H106" s="17">
        <v>5362.16</v>
      </c>
    </row>
    <row r="107" spans="1:8" ht="30" x14ac:dyDescent="0.25">
      <c r="A107" s="429"/>
      <c r="B107" s="22" t="s">
        <v>588</v>
      </c>
      <c r="C107" s="434"/>
      <c r="D107" s="432"/>
      <c r="E107" s="15"/>
      <c r="F107" s="15"/>
      <c r="G107" s="18"/>
      <c r="H107" s="17"/>
    </row>
    <row r="108" spans="1:8" x14ac:dyDescent="0.25">
      <c r="A108" s="429"/>
      <c r="B108" s="25" t="s">
        <v>589</v>
      </c>
      <c r="C108" s="434"/>
      <c r="D108" s="432"/>
      <c r="E108" s="15"/>
      <c r="F108" s="15"/>
      <c r="G108" s="18"/>
      <c r="H108" s="17">
        <v>12028.48</v>
      </c>
    </row>
    <row r="109" spans="1:8" x14ac:dyDescent="0.25">
      <c r="A109" s="429"/>
      <c r="B109" s="25" t="s">
        <v>590</v>
      </c>
      <c r="C109" s="459"/>
      <c r="D109" s="440"/>
      <c r="E109" s="15"/>
      <c r="F109" s="15"/>
      <c r="G109" s="18"/>
      <c r="H109" s="17">
        <v>7644.41</v>
      </c>
    </row>
    <row r="110" spans="1:8" ht="15" customHeight="1" x14ac:dyDescent="0.25">
      <c r="A110" s="429"/>
      <c r="B110" s="436" t="s">
        <v>57</v>
      </c>
      <c r="C110" s="407"/>
      <c r="D110" s="407"/>
      <c r="E110" s="407"/>
      <c r="F110" s="407"/>
      <c r="G110" s="407"/>
      <c r="H110" s="408"/>
    </row>
    <row r="111" spans="1:8" ht="15" customHeight="1" x14ac:dyDescent="0.25">
      <c r="A111" s="429"/>
      <c r="B111" s="437" t="s">
        <v>591</v>
      </c>
      <c r="C111" s="437"/>
      <c r="D111" s="437"/>
      <c r="E111" s="437"/>
      <c r="F111" s="437"/>
      <c r="G111" s="437"/>
      <c r="H111" s="438"/>
    </row>
    <row r="112" spans="1:8" ht="69.75" customHeight="1" x14ac:dyDescent="0.25">
      <c r="A112" s="429"/>
      <c r="B112" s="444" t="s">
        <v>28</v>
      </c>
      <c r="C112" s="444"/>
      <c r="D112" s="444"/>
      <c r="E112" s="444"/>
      <c r="F112" s="444"/>
      <c r="G112" s="444"/>
      <c r="H112" s="445"/>
    </row>
    <row r="113" spans="1:8" ht="60" x14ac:dyDescent="0.25">
      <c r="A113" s="429"/>
      <c r="B113" s="27" t="s">
        <v>26</v>
      </c>
      <c r="C113" s="424"/>
      <c r="D113" s="425" t="s">
        <v>25</v>
      </c>
      <c r="E113" s="15"/>
      <c r="F113" s="15"/>
      <c r="G113" s="15"/>
      <c r="H113" s="17">
        <v>19732.509999999998</v>
      </c>
    </row>
    <row r="114" spans="1:8" ht="30" x14ac:dyDescent="0.25">
      <c r="A114" s="429"/>
      <c r="B114" s="28" t="s">
        <v>22</v>
      </c>
      <c r="C114" s="425"/>
      <c r="D114" s="425"/>
      <c r="E114" s="15"/>
      <c r="F114" s="15"/>
      <c r="G114" s="15"/>
      <c r="H114" s="17">
        <v>8342.92</v>
      </c>
    </row>
    <row r="115" spans="1:8" ht="16.5" customHeight="1" x14ac:dyDescent="0.25">
      <c r="A115" s="429"/>
      <c r="B115" s="28" t="s">
        <v>23</v>
      </c>
      <c r="C115" s="426"/>
      <c r="D115" s="426"/>
      <c r="E115" s="15"/>
      <c r="F115" s="15"/>
      <c r="G115" s="15"/>
      <c r="H115" s="17">
        <v>11389.59</v>
      </c>
    </row>
    <row r="116" spans="1:8" ht="16.5" customHeight="1" x14ac:dyDescent="0.25">
      <c r="A116" s="429"/>
      <c r="B116" s="21" t="s">
        <v>34</v>
      </c>
      <c r="C116" s="253"/>
      <c r="D116" s="253"/>
      <c r="E116" s="15"/>
      <c r="F116" s="15"/>
      <c r="G116" s="15"/>
      <c r="H116" s="17"/>
    </row>
    <row r="117" spans="1:8" ht="45" x14ac:dyDescent="0.25">
      <c r="A117" s="429"/>
      <c r="B117" s="29" t="s">
        <v>12</v>
      </c>
      <c r="C117" s="424" t="s">
        <v>548</v>
      </c>
      <c r="D117" s="424" t="s">
        <v>8</v>
      </c>
      <c r="E117" s="15"/>
      <c r="F117" s="15"/>
      <c r="G117" s="15"/>
      <c r="H117" s="17"/>
    </row>
    <row r="118" spans="1:8" ht="30" x14ac:dyDescent="0.25">
      <c r="A118" s="429"/>
      <c r="B118" s="22" t="s">
        <v>37</v>
      </c>
      <c r="C118" s="425"/>
      <c r="D118" s="425"/>
      <c r="E118" s="15"/>
      <c r="F118" s="15"/>
      <c r="G118" s="15"/>
      <c r="H118" s="17"/>
    </row>
    <row r="119" spans="1:8" x14ac:dyDescent="0.25">
      <c r="A119" s="429"/>
      <c r="B119" s="25" t="s">
        <v>21</v>
      </c>
      <c r="C119" s="425"/>
      <c r="D119" s="425"/>
      <c r="E119" s="15"/>
      <c r="F119" s="15"/>
      <c r="G119" s="15"/>
      <c r="H119" s="17">
        <v>1026283.75</v>
      </c>
    </row>
    <row r="120" spans="1:8" ht="45" x14ac:dyDescent="0.25">
      <c r="A120" s="429"/>
      <c r="B120" s="29" t="s">
        <v>13</v>
      </c>
      <c r="C120" s="425"/>
      <c r="D120" s="425"/>
      <c r="E120" s="15"/>
      <c r="F120" s="15"/>
      <c r="G120" s="15"/>
      <c r="H120" s="17"/>
    </row>
    <row r="121" spans="1:8" ht="30.75" customHeight="1" x14ac:dyDescent="0.25">
      <c r="A121" s="429"/>
      <c r="B121" s="22" t="s">
        <v>654</v>
      </c>
      <c r="C121" s="425"/>
      <c r="D121" s="425"/>
      <c r="E121" s="15"/>
      <c r="F121" s="15"/>
      <c r="G121" s="15"/>
      <c r="H121" s="17"/>
    </row>
    <row r="122" spans="1:8" x14ac:dyDescent="0.25">
      <c r="A122" s="429"/>
      <c r="B122" s="25" t="s">
        <v>21</v>
      </c>
      <c r="C122" s="425"/>
      <c r="D122" s="425"/>
      <c r="E122" s="15"/>
      <c r="F122" s="15"/>
      <c r="G122" s="15"/>
      <c r="H122" s="17">
        <v>1447827.39</v>
      </c>
    </row>
    <row r="123" spans="1:8" ht="30" x14ac:dyDescent="0.25">
      <c r="A123" s="429"/>
      <c r="B123" s="22" t="s">
        <v>38</v>
      </c>
      <c r="C123" s="425"/>
      <c r="D123" s="425"/>
      <c r="E123" s="15"/>
      <c r="F123" s="15"/>
      <c r="G123" s="15"/>
      <c r="H123" s="17"/>
    </row>
    <row r="124" spans="1:8" x14ac:dyDescent="0.25">
      <c r="A124" s="429"/>
      <c r="B124" s="25" t="s">
        <v>21</v>
      </c>
      <c r="C124" s="425"/>
      <c r="D124" s="425"/>
      <c r="E124" s="15"/>
      <c r="F124" s="15"/>
      <c r="G124" s="15"/>
      <c r="H124" s="17">
        <v>5010283.01</v>
      </c>
    </row>
    <row r="125" spans="1:8" ht="30" x14ac:dyDescent="0.25">
      <c r="A125" s="429"/>
      <c r="B125" s="22" t="s">
        <v>655</v>
      </c>
      <c r="C125" s="425"/>
      <c r="D125" s="425"/>
      <c r="E125" s="15"/>
      <c r="F125" s="15"/>
      <c r="G125" s="15"/>
      <c r="H125" s="17"/>
    </row>
    <row r="126" spans="1:8" x14ac:dyDescent="0.25">
      <c r="A126" s="429"/>
      <c r="B126" s="25" t="s">
        <v>21</v>
      </c>
      <c r="C126" s="425"/>
      <c r="D126" s="425"/>
      <c r="E126" s="15"/>
      <c r="F126" s="15"/>
      <c r="G126" s="15"/>
      <c r="H126" s="17">
        <v>1250594.69</v>
      </c>
    </row>
    <row r="127" spans="1:8" ht="60" x14ac:dyDescent="0.25">
      <c r="A127" s="429"/>
      <c r="B127" s="30" t="s">
        <v>44</v>
      </c>
      <c r="C127" s="425"/>
      <c r="D127" s="424" t="s">
        <v>7</v>
      </c>
      <c r="E127" s="15"/>
      <c r="F127" s="15"/>
      <c r="G127" s="15"/>
      <c r="H127" s="17"/>
    </row>
    <row r="128" spans="1:8" x14ac:dyDescent="0.25">
      <c r="A128" s="429"/>
      <c r="B128" s="31" t="s">
        <v>40</v>
      </c>
      <c r="C128" s="425"/>
      <c r="D128" s="425"/>
      <c r="E128" s="15"/>
      <c r="F128" s="15"/>
      <c r="G128" s="15"/>
      <c r="H128" s="17"/>
    </row>
    <row r="129" spans="1:8" x14ac:dyDescent="0.25">
      <c r="A129" s="429"/>
      <c r="B129" s="25" t="s">
        <v>21</v>
      </c>
      <c r="C129" s="425"/>
      <c r="D129" s="425"/>
      <c r="E129" s="15"/>
      <c r="F129" s="15"/>
      <c r="G129" s="15"/>
      <c r="H129" s="17">
        <v>4720.43</v>
      </c>
    </row>
    <row r="130" spans="1:8" x14ac:dyDescent="0.25">
      <c r="A130" s="429"/>
      <c r="B130" s="31" t="s">
        <v>41</v>
      </c>
      <c r="C130" s="425"/>
      <c r="D130" s="425"/>
      <c r="E130" s="15"/>
      <c r="F130" s="15"/>
      <c r="G130" s="15"/>
      <c r="H130" s="17"/>
    </row>
    <row r="131" spans="1:8" x14ac:dyDescent="0.25">
      <c r="A131" s="429"/>
      <c r="B131" s="25" t="s">
        <v>21</v>
      </c>
      <c r="C131" s="425"/>
      <c r="D131" s="425"/>
      <c r="E131" s="15"/>
      <c r="F131" s="15"/>
      <c r="G131" s="15"/>
      <c r="H131" s="17">
        <v>5384.85</v>
      </c>
    </row>
    <row r="132" spans="1:8" ht="30" x14ac:dyDescent="0.25">
      <c r="A132" s="429"/>
      <c r="B132" s="35" t="s">
        <v>51</v>
      </c>
      <c r="C132" s="425"/>
      <c r="D132" s="425"/>
      <c r="E132" s="15"/>
      <c r="F132" s="15"/>
      <c r="G132" s="15"/>
      <c r="H132" s="17"/>
    </row>
    <row r="133" spans="1:8" x14ac:dyDescent="0.25">
      <c r="A133" s="429"/>
      <c r="B133" s="25" t="s">
        <v>589</v>
      </c>
      <c r="C133" s="425"/>
      <c r="D133" s="425"/>
      <c r="E133" s="15"/>
      <c r="F133" s="15"/>
      <c r="G133" s="15"/>
      <c r="H133" s="17">
        <v>12028.48</v>
      </c>
    </row>
    <row r="134" spans="1:8" x14ac:dyDescent="0.25">
      <c r="A134" s="429"/>
      <c r="B134" s="25" t="s">
        <v>590</v>
      </c>
      <c r="C134" s="425"/>
      <c r="D134" s="426"/>
      <c r="E134" s="15"/>
      <c r="F134" s="15"/>
      <c r="G134" s="15"/>
      <c r="H134" s="17">
        <v>7644.41</v>
      </c>
    </row>
    <row r="135" spans="1:8" ht="28.5" x14ac:dyDescent="0.25">
      <c r="A135" s="429"/>
      <c r="B135" s="21" t="s">
        <v>42</v>
      </c>
      <c r="C135" s="425"/>
      <c r="D135" s="15"/>
      <c r="E135" s="15"/>
      <c r="F135" s="15"/>
      <c r="G135" s="15"/>
      <c r="H135" s="17"/>
    </row>
    <row r="136" spans="1:8" ht="45" x14ac:dyDescent="0.25">
      <c r="A136" s="429"/>
      <c r="B136" s="29" t="s">
        <v>12</v>
      </c>
      <c r="C136" s="425"/>
      <c r="D136" s="424" t="s">
        <v>8</v>
      </c>
      <c r="E136" s="15"/>
      <c r="F136" s="15"/>
      <c r="G136" s="15"/>
      <c r="H136" s="17"/>
    </row>
    <row r="137" spans="1:8" ht="30" x14ac:dyDescent="0.25">
      <c r="A137" s="429"/>
      <c r="B137" s="22" t="s">
        <v>37</v>
      </c>
      <c r="C137" s="425"/>
      <c r="D137" s="425"/>
      <c r="E137" s="15"/>
      <c r="F137" s="15"/>
      <c r="G137" s="15"/>
      <c r="H137" s="17"/>
    </row>
    <row r="138" spans="1:8" x14ac:dyDescent="0.25">
      <c r="A138" s="429"/>
      <c r="B138" s="25" t="s">
        <v>21</v>
      </c>
      <c r="C138" s="425"/>
      <c r="D138" s="425"/>
      <c r="E138" s="15"/>
      <c r="F138" s="15"/>
      <c r="G138" s="15"/>
      <c r="H138" s="17">
        <v>1242235.02</v>
      </c>
    </row>
    <row r="139" spans="1:8" ht="45" x14ac:dyDescent="0.25">
      <c r="A139" s="429"/>
      <c r="B139" s="29" t="s">
        <v>13</v>
      </c>
      <c r="C139" s="425"/>
      <c r="D139" s="425"/>
      <c r="E139" s="15"/>
      <c r="F139" s="15"/>
      <c r="G139" s="15"/>
      <c r="H139" s="17"/>
    </row>
    <row r="140" spans="1:8" ht="30" x14ac:dyDescent="0.25">
      <c r="A140" s="429"/>
      <c r="B140" s="22" t="s">
        <v>654</v>
      </c>
      <c r="C140" s="425"/>
      <c r="D140" s="425"/>
      <c r="E140" s="15"/>
      <c r="F140" s="15"/>
      <c r="G140" s="15"/>
      <c r="H140" s="17"/>
    </row>
    <row r="141" spans="1:8" x14ac:dyDescent="0.25">
      <c r="A141" s="429"/>
      <c r="B141" s="25" t="s">
        <v>21</v>
      </c>
      <c r="C141" s="425"/>
      <c r="D141" s="425"/>
      <c r="E141" s="15"/>
      <c r="F141" s="15"/>
      <c r="G141" s="15"/>
      <c r="H141" s="17">
        <v>1474668.38</v>
      </c>
    </row>
    <row r="142" spans="1:8" ht="30" x14ac:dyDescent="0.25">
      <c r="A142" s="429"/>
      <c r="B142" s="22" t="s">
        <v>38</v>
      </c>
      <c r="C142" s="425"/>
      <c r="D142" s="425"/>
      <c r="E142" s="15"/>
      <c r="F142" s="15"/>
      <c r="G142" s="15"/>
      <c r="H142" s="17"/>
    </row>
    <row r="143" spans="1:8" x14ac:dyDescent="0.25">
      <c r="A143" s="429"/>
      <c r="B143" s="25" t="s">
        <v>21</v>
      </c>
      <c r="C143" s="425"/>
      <c r="D143" s="425"/>
      <c r="E143" s="15"/>
      <c r="F143" s="15"/>
      <c r="G143" s="15"/>
      <c r="H143" s="17">
        <v>6321269.3899999997</v>
      </c>
    </row>
    <row r="144" spans="1:8" ht="30" x14ac:dyDescent="0.25">
      <c r="A144" s="429"/>
      <c r="B144" s="22" t="s">
        <v>655</v>
      </c>
      <c r="C144" s="425"/>
      <c r="D144" s="425"/>
      <c r="E144" s="15"/>
      <c r="F144" s="15"/>
      <c r="G144" s="15"/>
      <c r="H144" s="17"/>
    </row>
    <row r="145" spans="1:8" x14ac:dyDescent="0.25">
      <c r="A145" s="429"/>
      <c r="B145" s="25" t="s">
        <v>21</v>
      </c>
      <c r="C145" s="425"/>
      <c r="D145" s="425"/>
      <c r="E145" s="15"/>
      <c r="F145" s="15"/>
      <c r="G145" s="15"/>
      <c r="H145" s="17">
        <v>1250594.69</v>
      </c>
    </row>
    <row r="146" spans="1:8" ht="60" x14ac:dyDescent="0.25">
      <c r="A146" s="429"/>
      <c r="B146" s="30" t="s">
        <v>44</v>
      </c>
      <c r="C146" s="425"/>
      <c r="D146" s="424" t="s">
        <v>7</v>
      </c>
      <c r="E146" s="15"/>
      <c r="F146" s="15"/>
      <c r="G146" s="15"/>
      <c r="H146" s="17"/>
    </row>
    <row r="147" spans="1:8" x14ac:dyDescent="0.25">
      <c r="A147" s="429"/>
      <c r="B147" s="31" t="s">
        <v>40</v>
      </c>
      <c r="C147" s="425"/>
      <c r="D147" s="425"/>
      <c r="E147" s="15"/>
      <c r="F147" s="15"/>
      <c r="G147" s="15"/>
      <c r="H147" s="17"/>
    </row>
    <row r="148" spans="1:8" x14ac:dyDescent="0.25">
      <c r="A148" s="429"/>
      <c r="B148" s="25" t="s">
        <v>21</v>
      </c>
      <c r="C148" s="425"/>
      <c r="D148" s="425"/>
      <c r="E148" s="15"/>
      <c r="F148" s="15"/>
      <c r="G148" s="15"/>
      <c r="H148" s="17">
        <v>5294.94</v>
      </c>
    </row>
    <row r="149" spans="1:8" x14ac:dyDescent="0.25">
      <c r="A149" s="429"/>
      <c r="B149" s="31" t="s">
        <v>41</v>
      </c>
      <c r="C149" s="425"/>
      <c r="D149" s="425"/>
      <c r="E149" s="15"/>
      <c r="F149" s="15"/>
      <c r="G149" s="15"/>
      <c r="H149" s="17"/>
    </row>
    <row r="150" spans="1:8" x14ac:dyDescent="0.25">
      <c r="A150" s="429"/>
      <c r="B150" s="25" t="s">
        <v>21</v>
      </c>
      <c r="C150" s="425"/>
      <c r="D150" s="425"/>
      <c r="E150" s="15"/>
      <c r="F150" s="15"/>
      <c r="G150" s="15"/>
      <c r="H150" s="17">
        <v>5362.16</v>
      </c>
    </row>
    <row r="151" spans="1:8" ht="30" x14ac:dyDescent="0.25">
      <c r="A151" s="429"/>
      <c r="B151" s="35" t="s">
        <v>51</v>
      </c>
      <c r="C151" s="425"/>
      <c r="D151" s="425"/>
      <c r="E151" s="15"/>
      <c r="F151" s="15"/>
      <c r="G151" s="15"/>
      <c r="H151" s="17"/>
    </row>
    <row r="152" spans="1:8" x14ac:dyDescent="0.25">
      <c r="A152" s="429"/>
      <c r="B152" s="25" t="s">
        <v>589</v>
      </c>
      <c r="C152" s="425"/>
      <c r="D152" s="425"/>
      <c r="E152" s="15"/>
      <c r="F152" s="15"/>
      <c r="G152" s="15"/>
      <c r="H152" s="17">
        <v>12028.48</v>
      </c>
    </row>
    <row r="153" spans="1:8" x14ac:dyDescent="0.25">
      <c r="A153" s="429"/>
      <c r="B153" s="25" t="s">
        <v>590</v>
      </c>
      <c r="C153" s="426"/>
      <c r="D153" s="426"/>
      <c r="E153" s="15"/>
      <c r="F153" s="15"/>
      <c r="G153" s="15"/>
      <c r="H153" s="17">
        <v>7644.41</v>
      </c>
    </row>
    <row r="154" spans="1:8" x14ac:dyDescent="0.25">
      <c r="A154" s="429"/>
      <c r="B154" s="36" t="s">
        <v>34</v>
      </c>
      <c r="C154" s="433" t="s">
        <v>29</v>
      </c>
      <c r="D154" s="15"/>
      <c r="E154" s="15"/>
      <c r="F154" s="15"/>
      <c r="G154" s="15"/>
      <c r="H154" s="17"/>
    </row>
    <row r="155" spans="1:8" ht="45" x14ac:dyDescent="0.25">
      <c r="A155" s="429"/>
      <c r="B155" s="37" t="s">
        <v>12</v>
      </c>
      <c r="C155" s="434"/>
      <c r="D155" s="439" t="s">
        <v>8</v>
      </c>
      <c r="E155" s="15"/>
      <c r="F155" s="15"/>
      <c r="G155" s="15"/>
      <c r="H155" s="265"/>
    </row>
    <row r="156" spans="1:8" ht="30" x14ac:dyDescent="0.25">
      <c r="A156" s="429"/>
      <c r="B156" s="38" t="s">
        <v>37</v>
      </c>
      <c r="C156" s="434"/>
      <c r="D156" s="439"/>
      <c r="E156" s="15"/>
      <c r="F156" s="15"/>
      <c r="G156" s="15"/>
      <c r="H156" s="17"/>
    </row>
    <row r="157" spans="1:8" x14ac:dyDescent="0.25">
      <c r="A157" s="429"/>
      <c r="B157" s="39" t="s">
        <v>21</v>
      </c>
      <c r="C157" s="434"/>
      <c r="D157" s="439"/>
      <c r="E157" s="15"/>
      <c r="F157" s="15"/>
      <c r="G157" s="15"/>
      <c r="H157" s="224">
        <v>1316777.22</v>
      </c>
    </row>
    <row r="158" spans="1:8" ht="45" x14ac:dyDescent="0.25">
      <c r="A158" s="429"/>
      <c r="B158" s="37" t="s">
        <v>13</v>
      </c>
      <c r="C158" s="434"/>
      <c r="D158" s="439"/>
      <c r="E158" s="15"/>
      <c r="F158" s="15"/>
      <c r="G158" s="15"/>
      <c r="H158" s="224"/>
    </row>
    <row r="159" spans="1:8" ht="31.5" customHeight="1" x14ac:dyDescent="0.25">
      <c r="A159" s="429"/>
      <c r="B159" s="38" t="s">
        <v>654</v>
      </c>
      <c r="C159" s="434"/>
      <c r="D159" s="439"/>
      <c r="E159" s="15"/>
      <c r="F159" s="15"/>
      <c r="G159" s="15"/>
      <c r="H159" s="224"/>
    </row>
    <row r="160" spans="1:8" x14ac:dyDescent="0.25">
      <c r="A160" s="429"/>
      <c r="B160" s="39" t="s">
        <v>21</v>
      </c>
      <c r="C160" s="434"/>
      <c r="D160" s="439"/>
      <c r="E160" s="15"/>
      <c r="F160" s="15"/>
      <c r="G160" s="15"/>
      <c r="H160" s="224">
        <v>1516310.54</v>
      </c>
    </row>
    <row r="161" spans="1:8" ht="30" x14ac:dyDescent="0.25">
      <c r="A161" s="429"/>
      <c r="B161" s="38" t="s">
        <v>38</v>
      </c>
      <c r="C161" s="434"/>
      <c r="D161" s="439"/>
      <c r="E161" s="15"/>
      <c r="F161" s="15"/>
      <c r="G161" s="15"/>
      <c r="H161" s="224"/>
    </row>
    <row r="162" spans="1:8" x14ac:dyDescent="0.25">
      <c r="A162" s="429"/>
      <c r="B162" s="39" t="s">
        <v>21</v>
      </c>
      <c r="C162" s="434"/>
      <c r="D162" s="439"/>
      <c r="E162" s="15"/>
      <c r="F162" s="15"/>
      <c r="G162" s="15"/>
      <c r="H162" s="224">
        <v>6062549.8499999996</v>
      </c>
    </row>
    <row r="163" spans="1:8" ht="30" x14ac:dyDescent="0.25">
      <c r="A163" s="429"/>
      <c r="B163" s="38" t="s">
        <v>655</v>
      </c>
      <c r="C163" s="434"/>
      <c r="D163" s="439"/>
      <c r="E163" s="15"/>
      <c r="F163" s="15"/>
      <c r="G163" s="15"/>
      <c r="H163" s="224"/>
    </row>
    <row r="164" spans="1:8" x14ac:dyDescent="0.25">
      <c r="A164" s="429"/>
      <c r="B164" s="39" t="s">
        <v>21</v>
      </c>
      <c r="C164" s="434"/>
      <c r="D164" s="439"/>
      <c r="E164" s="15"/>
      <c r="F164" s="15"/>
      <c r="G164" s="15"/>
      <c r="H164" s="224">
        <v>922095.64</v>
      </c>
    </row>
    <row r="165" spans="1:8" ht="45" x14ac:dyDescent="0.25">
      <c r="A165" s="429"/>
      <c r="B165" s="38" t="s">
        <v>656</v>
      </c>
      <c r="C165" s="434"/>
      <c r="D165" s="439"/>
      <c r="E165" s="15"/>
      <c r="F165" s="15"/>
      <c r="G165" s="15"/>
      <c r="H165" s="224"/>
    </row>
    <row r="166" spans="1:8" x14ac:dyDescent="0.25">
      <c r="A166" s="429"/>
      <c r="B166" s="39" t="s">
        <v>21</v>
      </c>
      <c r="C166" s="434"/>
      <c r="D166" s="439"/>
      <c r="E166" s="15"/>
      <c r="F166" s="15"/>
      <c r="G166" s="15"/>
      <c r="H166" s="224">
        <v>3717622.85</v>
      </c>
    </row>
    <row r="167" spans="1:8" ht="29.25" customHeight="1" x14ac:dyDescent="0.25">
      <c r="A167" s="429"/>
      <c r="B167" s="38" t="s">
        <v>45</v>
      </c>
      <c r="C167" s="434"/>
      <c r="D167" s="439"/>
      <c r="E167" s="15"/>
      <c r="F167" s="15"/>
      <c r="G167" s="15"/>
      <c r="H167" s="224"/>
    </row>
    <row r="168" spans="1:8" x14ac:dyDescent="0.25">
      <c r="A168" s="429"/>
      <c r="B168" s="39" t="s">
        <v>21</v>
      </c>
      <c r="C168" s="434"/>
      <c r="D168" s="439"/>
      <c r="E168" s="15"/>
      <c r="F168" s="15"/>
      <c r="G168" s="15"/>
      <c r="H168" s="224">
        <v>8863706.3100000005</v>
      </c>
    </row>
    <row r="169" spans="1:8" ht="54" customHeight="1" x14ac:dyDescent="0.25">
      <c r="A169" s="429"/>
      <c r="B169" s="40" t="s">
        <v>46</v>
      </c>
      <c r="C169" s="434"/>
      <c r="D169" s="424" t="s">
        <v>30</v>
      </c>
      <c r="E169" s="15"/>
      <c r="F169" s="15"/>
      <c r="G169" s="15"/>
      <c r="H169" s="224"/>
    </row>
    <row r="170" spans="1:8" x14ac:dyDescent="0.25">
      <c r="A170" s="429"/>
      <c r="B170" s="41" t="s">
        <v>48</v>
      </c>
      <c r="C170" s="434"/>
      <c r="D170" s="425"/>
      <c r="E170" s="15"/>
      <c r="F170" s="15"/>
      <c r="G170" s="15"/>
      <c r="H170" s="224"/>
    </row>
    <row r="171" spans="1:8" x14ac:dyDescent="0.25">
      <c r="A171" s="429"/>
      <c r="B171" s="39" t="s">
        <v>21</v>
      </c>
      <c r="C171" s="434"/>
      <c r="D171" s="425"/>
      <c r="E171" s="15"/>
      <c r="F171" s="15"/>
      <c r="G171" s="15"/>
      <c r="H171" s="224">
        <v>46497.36</v>
      </c>
    </row>
    <row r="172" spans="1:8" x14ac:dyDescent="0.25">
      <c r="A172" s="429"/>
      <c r="B172" s="41" t="s">
        <v>49</v>
      </c>
      <c r="C172" s="434"/>
      <c r="D172" s="425"/>
      <c r="E172" s="15"/>
      <c r="F172" s="15"/>
      <c r="G172" s="15"/>
      <c r="H172" s="224"/>
    </row>
    <row r="173" spans="1:8" x14ac:dyDescent="0.25">
      <c r="A173" s="429"/>
      <c r="B173" s="39" t="s">
        <v>21</v>
      </c>
      <c r="C173" s="434"/>
      <c r="D173" s="425"/>
      <c r="E173" s="15"/>
      <c r="F173" s="15"/>
      <c r="G173" s="15"/>
      <c r="H173" s="224">
        <v>66259.59</v>
      </c>
    </row>
    <row r="174" spans="1:8" x14ac:dyDescent="0.25">
      <c r="A174" s="429"/>
      <c r="B174" s="41" t="s">
        <v>47</v>
      </c>
      <c r="C174" s="434"/>
      <c r="D174" s="425"/>
      <c r="E174" s="15"/>
      <c r="F174" s="15"/>
      <c r="G174" s="15"/>
      <c r="H174" s="224"/>
    </row>
    <row r="175" spans="1:8" x14ac:dyDescent="0.25">
      <c r="A175" s="429"/>
      <c r="B175" s="39" t="s">
        <v>21</v>
      </c>
      <c r="C175" s="434"/>
      <c r="D175" s="425"/>
      <c r="E175" s="15"/>
      <c r="F175" s="15"/>
      <c r="G175" s="15"/>
      <c r="H175" s="224">
        <v>1143309.3</v>
      </c>
    </row>
    <row r="176" spans="1:8" x14ac:dyDescent="0.25">
      <c r="A176" s="429"/>
      <c r="B176" s="41" t="s">
        <v>50</v>
      </c>
      <c r="C176" s="434"/>
      <c r="D176" s="425"/>
      <c r="E176" s="15"/>
      <c r="F176" s="15"/>
      <c r="G176" s="15"/>
      <c r="H176" s="224"/>
    </row>
    <row r="177" spans="1:8" x14ac:dyDescent="0.25">
      <c r="A177" s="429"/>
      <c r="B177" s="39" t="s">
        <v>21</v>
      </c>
      <c r="C177" s="434"/>
      <c r="D177" s="425"/>
      <c r="E177" s="15"/>
      <c r="F177" s="15"/>
      <c r="G177" s="15"/>
      <c r="H177" s="224">
        <v>1191403.95</v>
      </c>
    </row>
    <row r="178" spans="1:8" x14ac:dyDescent="0.25">
      <c r="A178" s="429"/>
      <c r="B178" s="261" t="s">
        <v>592</v>
      </c>
      <c r="C178" s="434"/>
      <c r="D178" s="425"/>
      <c r="E178" s="15"/>
      <c r="F178" s="15"/>
      <c r="G178" s="15"/>
      <c r="H178" s="224"/>
    </row>
    <row r="179" spans="1:8" x14ac:dyDescent="0.25">
      <c r="A179" s="429"/>
      <c r="B179" s="39" t="s">
        <v>21</v>
      </c>
      <c r="C179" s="434"/>
      <c r="D179" s="426"/>
      <c r="E179" s="15"/>
      <c r="F179" s="15"/>
      <c r="G179" s="15"/>
      <c r="H179" s="224">
        <v>10699998.9</v>
      </c>
    </row>
    <row r="180" spans="1:8" ht="60" x14ac:dyDescent="0.25">
      <c r="A180" s="429"/>
      <c r="B180" s="43" t="s">
        <v>44</v>
      </c>
      <c r="C180" s="434"/>
      <c r="D180" s="424" t="s">
        <v>7</v>
      </c>
      <c r="E180" s="15"/>
      <c r="F180" s="15"/>
      <c r="G180" s="15"/>
      <c r="H180" s="224"/>
    </row>
    <row r="181" spans="1:8" x14ac:dyDescent="0.25">
      <c r="A181" s="429"/>
      <c r="B181" s="44" t="s">
        <v>40</v>
      </c>
      <c r="C181" s="434"/>
      <c r="D181" s="425"/>
      <c r="E181" s="15"/>
      <c r="F181" s="15"/>
      <c r="G181" s="15"/>
      <c r="H181" s="224"/>
    </row>
    <row r="182" spans="1:8" x14ac:dyDescent="0.25">
      <c r="A182" s="429"/>
      <c r="B182" s="39" t="s">
        <v>21</v>
      </c>
      <c r="C182" s="434"/>
      <c r="D182" s="425"/>
      <c r="E182" s="15"/>
      <c r="F182" s="15"/>
      <c r="G182" s="15"/>
      <c r="H182" s="224">
        <v>4720.43</v>
      </c>
    </row>
    <row r="183" spans="1:8" x14ac:dyDescent="0.25">
      <c r="A183" s="429"/>
      <c r="B183" s="44" t="s">
        <v>41</v>
      </c>
      <c r="C183" s="434"/>
      <c r="D183" s="425"/>
      <c r="E183" s="15"/>
      <c r="F183" s="15"/>
      <c r="G183" s="15"/>
      <c r="H183" s="224"/>
    </row>
    <row r="184" spans="1:8" x14ac:dyDescent="0.25">
      <c r="A184" s="429"/>
      <c r="B184" s="39" t="s">
        <v>21</v>
      </c>
      <c r="C184" s="434"/>
      <c r="D184" s="425"/>
      <c r="E184" s="15"/>
      <c r="F184" s="15"/>
      <c r="G184" s="15"/>
      <c r="H184" s="224">
        <v>5384.85</v>
      </c>
    </row>
    <row r="185" spans="1:8" ht="30" x14ac:dyDescent="0.25">
      <c r="A185" s="429"/>
      <c r="B185" s="42" t="s">
        <v>51</v>
      </c>
      <c r="C185" s="434"/>
      <c r="D185" s="425"/>
      <c r="E185" s="15"/>
      <c r="F185" s="15"/>
      <c r="G185" s="15"/>
      <c r="H185" s="224"/>
    </row>
    <row r="186" spans="1:8" x14ac:dyDescent="0.25">
      <c r="A186" s="429"/>
      <c r="B186" s="39" t="s">
        <v>589</v>
      </c>
      <c r="C186" s="434"/>
      <c r="D186" s="425"/>
      <c r="E186" s="15"/>
      <c r="F186" s="15"/>
      <c r="G186" s="15"/>
      <c r="H186" s="224">
        <v>12028.48</v>
      </c>
    </row>
    <row r="187" spans="1:8" x14ac:dyDescent="0.25">
      <c r="A187" s="429"/>
      <c r="B187" s="39" t="s">
        <v>590</v>
      </c>
      <c r="C187" s="434"/>
      <c r="D187" s="426"/>
      <c r="E187" s="15"/>
      <c r="F187" s="15"/>
      <c r="G187" s="15"/>
      <c r="H187" s="224">
        <v>7644.41</v>
      </c>
    </row>
    <row r="188" spans="1:8" ht="28.5" x14ac:dyDescent="0.25">
      <c r="A188" s="429"/>
      <c r="B188" s="36" t="s">
        <v>42</v>
      </c>
      <c r="C188" s="434"/>
      <c r="D188" s="15"/>
      <c r="E188" s="15"/>
      <c r="F188" s="15"/>
      <c r="G188" s="15"/>
      <c r="H188" s="224"/>
    </row>
    <row r="189" spans="1:8" ht="45" x14ac:dyDescent="0.25">
      <c r="A189" s="429"/>
      <c r="B189" s="37" t="s">
        <v>12</v>
      </c>
      <c r="C189" s="434"/>
      <c r="D189" s="439" t="s">
        <v>8</v>
      </c>
      <c r="E189" s="15"/>
      <c r="F189" s="15"/>
      <c r="G189" s="15"/>
      <c r="H189" s="17"/>
    </row>
    <row r="190" spans="1:8" ht="30" x14ac:dyDescent="0.25">
      <c r="A190" s="429"/>
      <c r="B190" s="38" t="s">
        <v>37</v>
      </c>
      <c r="C190" s="434"/>
      <c r="D190" s="439"/>
      <c r="E190" s="15"/>
      <c r="F190" s="15"/>
      <c r="G190" s="15"/>
      <c r="H190" s="17"/>
    </row>
    <row r="191" spans="1:8" x14ac:dyDescent="0.25">
      <c r="A191" s="429"/>
      <c r="B191" s="39" t="s">
        <v>21</v>
      </c>
      <c r="C191" s="434"/>
      <c r="D191" s="439"/>
      <c r="E191" s="15"/>
      <c r="F191" s="15"/>
      <c r="G191" s="15"/>
      <c r="H191" s="224">
        <v>1450664.99</v>
      </c>
    </row>
    <row r="192" spans="1:8" ht="45" x14ac:dyDescent="0.25">
      <c r="A192" s="429"/>
      <c r="B192" s="37" t="s">
        <v>13</v>
      </c>
      <c r="C192" s="434"/>
      <c r="D192" s="439"/>
      <c r="E192" s="15"/>
      <c r="F192" s="15"/>
      <c r="G192" s="15"/>
      <c r="H192" s="224"/>
    </row>
    <row r="193" spans="1:8" ht="36.75" customHeight="1" x14ac:dyDescent="0.25">
      <c r="A193" s="429"/>
      <c r="B193" s="38" t="s">
        <v>654</v>
      </c>
      <c r="C193" s="434"/>
      <c r="D193" s="439"/>
      <c r="E193" s="15"/>
      <c r="F193" s="15"/>
      <c r="G193" s="15"/>
      <c r="H193" s="224"/>
    </row>
    <row r="194" spans="1:8" x14ac:dyDescent="0.25">
      <c r="A194" s="429"/>
      <c r="B194" s="39" t="s">
        <v>21</v>
      </c>
      <c r="C194" s="434"/>
      <c r="D194" s="439"/>
      <c r="E194" s="15"/>
      <c r="F194" s="15"/>
      <c r="G194" s="15"/>
      <c r="H194" s="224">
        <v>1433290</v>
      </c>
    </row>
    <row r="195" spans="1:8" ht="30" x14ac:dyDescent="0.25">
      <c r="A195" s="429"/>
      <c r="B195" s="38" t="s">
        <v>38</v>
      </c>
      <c r="C195" s="434"/>
      <c r="D195" s="439"/>
      <c r="E195" s="15"/>
      <c r="F195" s="15"/>
      <c r="G195" s="15"/>
      <c r="H195" s="224"/>
    </row>
    <row r="196" spans="1:8" x14ac:dyDescent="0.25">
      <c r="A196" s="429"/>
      <c r="B196" s="39" t="s">
        <v>21</v>
      </c>
      <c r="C196" s="434"/>
      <c r="D196" s="439"/>
      <c r="E196" s="15"/>
      <c r="F196" s="15"/>
      <c r="G196" s="15"/>
      <c r="H196" s="224">
        <v>4136899.64</v>
      </c>
    </row>
    <row r="197" spans="1:8" ht="30" x14ac:dyDescent="0.25">
      <c r="A197" s="429"/>
      <c r="B197" s="38" t="s">
        <v>655</v>
      </c>
      <c r="C197" s="434"/>
      <c r="D197" s="439"/>
      <c r="E197" s="15"/>
      <c r="F197" s="15"/>
      <c r="G197" s="15"/>
      <c r="H197" s="224"/>
    </row>
    <row r="198" spans="1:8" x14ac:dyDescent="0.25">
      <c r="A198" s="429"/>
      <c r="B198" s="39" t="s">
        <v>21</v>
      </c>
      <c r="C198" s="434"/>
      <c r="D198" s="439"/>
      <c r="E198" s="15"/>
      <c r="F198" s="15"/>
      <c r="G198" s="15"/>
      <c r="H198" s="224">
        <v>1892205.33</v>
      </c>
    </row>
    <row r="199" spans="1:8" ht="45" x14ac:dyDescent="0.25">
      <c r="A199" s="429"/>
      <c r="B199" s="38" t="s">
        <v>656</v>
      </c>
      <c r="C199" s="434"/>
      <c r="D199" s="439"/>
      <c r="E199" s="15"/>
      <c r="F199" s="15"/>
      <c r="G199" s="15"/>
      <c r="H199" s="224"/>
    </row>
    <row r="200" spans="1:8" x14ac:dyDescent="0.25">
      <c r="A200" s="429"/>
      <c r="B200" s="39" t="s">
        <v>21</v>
      </c>
      <c r="C200" s="434"/>
      <c r="D200" s="439"/>
      <c r="E200" s="15"/>
      <c r="F200" s="15"/>
      <c r="G200" s="15"/>
      <c r="H200" s="224">
        <v>3717622.85</v>
      </c>
    </row>
    <row r="201" spans="1:8" ht="30" x14ac:dyDescent="0.25">
      <c r="A201" s="429"/>
      <c r="B201" s="38" t="s">
        <v>45</v>
      </c>
      <c r="C201" s="434"/>
      <c r="D201" s="439"/>
      <c r="E201" s="15"/>
      <c r="F201" s="15"/>
      <c r="G201" s="15"/>
      <c r="H201" s="224"/>
    </row>
    <row r="202" spans="1:8" x14ac:dyDescent="0.25">
      <c r="A202" s="429"/>
      <c r="B202" s="39" t="s">
        <v>21</v>
      </c>
      <c r="C202" s="434"/>
      <c r="D202" s="439"/>
      <c r="E202" s="15"/>
      <c r="F202" s="15"/>
      <c r="G202" s="15"/>
      <c r="H202" s="224">
        <v>8863706.3100000005</v>
      </c>
    </row>
    <row r="203" spans="1:8" ht="45" x14ac:dyDescent="0.25">
      <c r="A203" s="429"/>
      <c r="B203" s="40" t="s">
        <v>46</v>
      </c>
      <c r="C203" s="434"/>
      <c r="D203" s="424" t="s">
        <v>30</v>
      </c>
      <c r="E203" s="15"/>
      <c r="F203" s="15"/>
      <c r="G203" s="15"/>
      <c r="H203" s="224"/>
    </row>
    <row r="204" spans="1:8" x14ac:dyDescent="0.25">
      <c r="A204" s="429"/>
      <c r="B204" s="41" t="s">
        <v>48</v>
      </c>
      <c r="C204" s="434"/>
      <c r="D204" s="425"/>
      <c r="E204" s="15"/>
      <c r="F204" s="15"/>
      <c r="G204" s="15"/>
      <c r="H204" s="224"/>
    </row>
    <row r="205" spans="1:8" x14ac:dyDescent="0.25">
      <c r="A205" s="429"/>
      <c r="B205" s="39" t="s">
        <v>21</v>
      </c>
      <c r="C205" s="434"/>
      <c r="D205" s="425"/>
      <c r="E205" s="15"/>
      <c r="F205" s="15"/>
      <c r="G205" s="15"/>
      <c r="H205" s="224">
        <v>47488.71</v>
      </c>
    </row>
    <row r="206" spans="1:8" x14ac:dyDescent="0.25">
      <c r="A206" s="429"/>
      <c r="B206" s="41" t="s">
        <v>49</v>
      </c>
      <c r="C206" s="434"/>
      <c r="D206" s="425"/>
      <c r="E206" s="15"/>
      <c r="F206" s="15"/>
      <c r="G206" s="15"/>
      <c r="H206" s="224"/>
    </row>
    <row r="207" spans="1:8" x14ac:dyDescent="0.25">
      <c r="A207" s="429"/>
      <c r="B207" s="39" t="s">
        <v>21</v>
      </c>
      <c r="C207" s="434"/>
      <c r="D207" s="425"/>
      <c r="E207" s="15"/>
      <c r="F207" s="15"/>
      <c r="G207" s="15"/>
      <c r="H207" s="224">
        <v>66259.59</v>
      </c>
    </row>
    <row r="208" spans="1:8" x14ac:dyDescent="0.25">
      <c r="A208" s="429"/>
      <c r="B208" s="41" t="s">
        <v>47</v>
      </c>
      <c r="C208" s="434"/>
      <c r="D208" s="425"/>
      <c r="E208" s="15"/>
      <c r="F208" s="15"/>
      <c r="G208" s="15"/>
      <c r="H208" s="224"/>
    </row>
    <row r="209" spans="1:8" x14ac:dyDescent="0.25">
      <c r="A209" s="429"/>
      <c r="B209" s="39" t="s">
        <v>21</v>
      </c>
      <c r="C209" s="434"/>
      <c r="D209" s="425"/>
      <c r="E209" s="15"/>
      <c r="F209" s="15"/>
      <c r="G209" s="15"/>
      <c r="H209" s="224">
        <v>1119212.1399999999</v>
      </c>
    </row>
    <row r="210" spans="1:8" x14ac:dyDescent="0.25">
      <c r="A210" s="429"/>
      <c r="B210" s="41" t="s">
        <v>50</v>
      </c>
      <c r="C210" s="434"/>
      <c r="D210" s="425"/>
      <c r="E210" s="15"/>
      <c r="F210" s="15"/>
      <c r="G210" s="15"/>
      <c r="H210" s="224"/>
    </row>
    <row r="211" spans="1:8" x14ac:dyDescent="0.25">
      <c r="A211" s="429"/>
      <c r="B211" s="39" t="s">
        <v>21</v>
      </c>
      <c r="C211" s="434"/>
      <c r="D211" s="425"/>
      <c r="E211" s="15"/>
      <c r="F211" s="15"/>
      <c r="G211" s="15"/>
      <c r="H211" s="224">
        <v>1191403.95</v>
      </c>
    </row>
    <row r="212" spans="1:8" x14ac:dyDescent="0.25">
      <c r="A212" s="429"/>
      <c r="B212" s="261" t="s">
        <v>592</v>
      </c>
      <c r="C212" s="434"/>
      <c r="D212" s="425"/>
      <c r="E212" s="15"/>
      <c r="F212" s="15"/>
      <c r="G212" s="15"/>
      <c r="H212" s="224"/>
    </row>
    <row r="213" spans="1:8" x14ac:dyDescent="0.25">
      <c r="A213" s="429"/>
      <c r="B213" s="39" t="s">
        <v>21</v>
      </c>
      <c r="C213" s="434"/>
      <c r="D213" s="426"/>
      <c r="E213" s="15"/>
      <c r="F213" s="15"/>
      <c r="G213" s="15"/>
      <c r="H213" s="224">
        <v>10699998.9</v>
      </c>
    </row>
    <row r="214" spans="1:8" ht="60" x14ac:dyDescent="0.25">
      <c r="A214" s="429"/>
      <c r="B214" s="43" t="s">
        <v>44</v>
      </c>
      <c r="C214" s="434"/>
      <c r="D214" s="424" t="s">
        <v>7</v>
      </c>
      <c r="E214" s="15"/>
      <c r="F214" s="15"/>
      <c r="G214" s="15"/>
      <c r="H214" s="224"/>
    </row>
    <row r="215" spans="1:8" x14ac:dyDescent="0.25">
      <c r="A215" s="429"/>
      <c r="B215" s="44" t="s">
        <v>40</v>
      </c>
      <c r="C215" s="434"/>
      <c r="D215" s="425"/>
      <c r="E215" s="15"/>
      <c r="F215" s="15"/>
      <c r="G215" s="15"/>
      <c r="H215" s="224"/>
    </row>
    <row r="216" spans="1:8" x14ac:dyDescent="0.25">
      <c r="A216" s="429"/>
      <c r="B216" s="39" t="s">
        <v>21</v>
      </c>
      <c r="C216" s="434"/>
      <c r="D216" s="425"/>
      <c r="E216" s="15"/>
      <c r="F216" s="15"/>
      <c r="G216" s="15"/>
      <c r="H216" s="224">
        <v>5294.94</v>
      </c>
    </row>
    <row r="217" spans="1:8" x14ac:dyDescent="0.25">
      <c r="A217" s="429"/>
      <c r="B217" s="44" t="s">
        <v>41</v>
      </c>
      <c r="C217" s="434"/>
      <c r="D217" s="425"/>
      <c r="E217" s="15"/>
      <c r="F217" s="15"/>
      <c r="G217" s="15"/>
      <c r="H217" s="224"/>
    </row>
    <row r="218" spans="1:8" x14ac:dyDescent="0.25">
      <c r="A218" s="429"/>
      <c r="B218" s="39" t="s">
        <v>21</v>
      </c>
      <c r="C218" s="434"/>
      <c r="D218" s="425"/>
      <c r="E218" s="15"/>
      <c r="F218" s="15"/>
      <c r="G218" s="15"/>
      <c r="H218" s="224">
        <v>5362.16</v>
      </c>
    </row>
    <row r="219" spans="1:8" ht="30" x14ac:dyDescent="0.25">
      <c r="A219" s="429"/>
      <c r="B219" s="42" t="s">
        <v>51</v>
      </c>
      <c r="C219" s="434"/>
      <c r="D219" s="425"/>
      <c r="E219" s="15"/>
      <c r="F219" s="15"/>
      <c r="G219" s="15"/>
      <c r="H219" s="224"/>
    </row>
    <row r="220" spans="1:8" x14ac:dyDescent="0.25">
      <c r="A220" s="429"/>
      <c r="B220" s="39" t="s">
        <v>589</v>
      </c>
      <c r="C220" s="434"/>
      <c r="D220" s="425"/>
      <c r="E220" s="15"/>
      <c r="F220" s="15"/>
      <c r="G220" s="15"/>
      <c r="H220" s="224">
        <v>12028.48</v>
      </c>
    </row>
    <row r="221" spans="1:8" ht="15.75" thickBot="1" x14ac:dyDescent="0.3">
      <c r="A221" s="430"/>
      <c r="B221" s="207" t="s">
        <v>590</v>
      </c>
      <c r="C221" s="435"/>
      <c r="D221" s="427"/>
      <c r="E221" s="208"/>
      <c r="F221" s="208"/>
      <c r="G221" s="208"/>
      <c r="H221" s="268">
        <v>7644.41</v>
      </c>
    </row>
    <row r="223" spans="1:8" x14ac:dyDescent="0.25">
      <c r="A223" s="2" t="s">
        <v>18</v>
      </c>
    </row>
  </sheetData>
  <sheetProtection insertRows="0" deleteRows="0"/>
  <customSheetViews>
    <customSheetView guid="{8ABF3ABB-CB2B-49F3-A8C4-A61825911C8D}" scale="90" showPageBreaks="1" fitToPage="1" printArea="1" hiddenRows="1" view="pageBreakPreview">
      <pane ySplit="5" topLeftCell="A99" activePane="bottomLeft" state="frozen"/>
      <selection pane="bottomLeft" activeCell="H108" sqref="H108"/>
      <rowBreaks count="1" manualBreakCount="1">
        <brk id="108" max="7" man="1"/>
      </rowBreaks>
      <pageMargins left="0.35433070866141736" right="0.15748031496062992" top="0.35433070866141736" bottom="2.598425196850394" header="0.51181102362204722" footer="0.51181102362204722"/>
      <pageSetup paperSize="9" scale="12" orientation="portrait" horizontalDpi="300" verticalDpi="300" r:id="rId1"/>
      <headerFooter alignWithMargins="0"/>
    </customSheetView>
    <customSheetView guid="{6D389489-227C-4961-A82B-445D2120A9CA}" scale="90" showPageBreaks="1" printArea="1" hiddenRows="1" view="pageBreakPreview">
      <pane ySplit="5" topLeftCell="A6" activePane="bottomLeft" state="frozen"/>
      <selection pane="bottomLeft" activeCell="A19" sqref="A19"/>
      <rowBreaks count="1" manualBreakCount="1">
        <brk id="108" max="7" man="1"/>
      </rowBreaks>
      <pageMargins left="0.35433070866141736" right="0.15748031496062992" top="0.35433070866141736" bottom="2.598425196850394" header="0.51181102362204722" footer="0.51181102362204722"/>
      <pageSetup paperSize="9" scale="16" fitToHeight="9" orientation="portrait" horizontalDpi="300" verticalDpi="300" r:id="rId2"/>
      <headerFooter alignWithMargins="0"/>
    </customSheetView>
  </customSheetViews>
  <mergeCells count="43">
    <mergeCell ref="D180:D187"/>
    <mergeCell ref="B112:H112"/>
    <mergeCell ref="C68:C109"/>
    <mergeCell ref="D136:D145"/>
    <mergeCell ref="C113:C115"/>
    <mergeCell ref="D155:D168"/>
    <mergeCell ref="D169:D179"/>
    <mergeCell ref="D146:D153"/>
    <mergeCell ref="G3:H3"/>
    <mergeCell ref="A4:A5"/>
    <mergeCell ref="B4:C4"/>
    <mergeCell ref="D4:D5"/>
    <mergeCell ref="E4:G4"/>
    <mergeCell ref="H4:H5"/>
    <mergeCell ref="A7:H7"/>
    <mergeCell ref="B13:H13"/>
    <mergeCell ref="B14:H14"/>
    <mergeCell ref="B15:H15"/>
    <mergeCell ref="A13:A15"/>
    <mergeCell ref="A8:A9"/>
    <mergeCell ref="B8:B10"/>
    <mergeCell ref="C8:C10"/>
    <mergeCell ref="D8:D10"/>
    <mergeCell ref="G8:G10"/>
    <mergeCell ref="F8:F10"/>
    <mergeCell ref="E8:E10"/>
    <mergeCell ref="H8:H10"/>
    <mergeCell ref="A17:A21"/>
    <mergeCell ref="D203:D213"/>
    <mergeCell ref="D113:D115"/>
    <mergeCell ref="D214:D221"/>
    <mergeCell ref="A31:A221"/>
    <mergeCell ref="C16:C30"/>
    <mergeCell ref="D16:D30"/>
    <mergeCell ref="C154:C221"/>
    <mergeCell ref="C117:C153"/>
    <mergeCell ref="D117:D126"/>
    <mergeCell ref="B110:H110"/>
    <mergeCell ref="B111:H111"/>
    <mergeCell ref="D189:D202"/>
    <mergeCell ref="D32:D67"/>
    <mergeCell ref="D68:D109"/>
    <mergeCell ref="D127:D134"/>
  </mergeCells>
  <hyperlinks>
    <hyperlink ref="A13:A15" r:id="rId3" display="http://publication.pravo.gov.ru/Document/View/3201201812270116"/>
    <hyperlink ref="A17:A21" r:id="rId4" display="http://tarif32.ru/files/orders/tp/2019/4_1.pdf"/>
    <hyperlink ref="A8:A9" r:id="rId5" display="http://publication.pravo.gov.ru/Document/View/3201201812280029"/>
    <hyperlink ref="A10" r:id="rId6" display="http://tarif32.ru/files/orders/power/2019/8_1.pdf"/>
  </hyperlinks>
  <pageMargins left="0.35433070866141736" right="0.15748031496062992" top="0.35433070866141736" bottom="2.598425196850394" header="0.51181102362204722" footer="0.51181102362204722"/>
  <pageSetup paperSize="9" scale="11" orientation="portrait" horizontalDpi="300" verticalDpi="300" r:id="rId7"/>
  <headerFooter alignWithMargins="0"/>
  <rowBreaks count="1" manualBreakCount="1">
    <brk id="10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140"/>
  <sheetViews>
    <sheetView view="pageBreakPreview" zoomScale="80" zoomScaleNormal="100" zoomScaleSheetLayoutView="80" workbookViewId="0">
      <pane ySplit="5" topLeftCell="A6" activePane="bottomLeft" state="frozen"/>
      <selection pane="bottomLeft" activeCell="A7" sqref="A7:H7"/>
    </sheetView>
  </sheetViews>
  <sheetFormatPr defaultRowHeight="15" x14ac:dyDescent="0.25"/>
  <cols>
    <col min="1" max="1" width="41.42578125" style="2" customWidth="1"/>
    <col min="2" max="2" width="62.28515625" style="1" customWidth="1"/>
    <col min="3" max="3" width="21.28515625" style="2" customWidth="1"/>
    <col min="4" max="4" width="15.28515625" style="2" customWidth="1"/>
    <col min="5" max="6" width="9.28515625" style="2" bestFit="1" customWidth="1"/>
    <col min="7" max="7" width="12" style="2" bestFit="1" customWidth="1"/>
    <col min="8" max="8" width="18.28515625" style="6" customWidth="1"/>
    <col min="9" max="10" width="11" style="2" bestFit="1" customWidth="1"/>
    <col min="11" max="16384" width="9.140625" style="2"/>
  </cols>
  <sheetData>
    <row r="1" spans="1:8" ht="18.75" x14ac:dyDescent="0.3">
      <c r="A1" s="3" t="s">
        <v>19</v>
      </c>
    </row>
    <row r="2" spans="1:8" ht="20.25" customHeight="1" x14ac:dyDescent="0.25">
      <c r="C2" s="7"/>
      <c r="D2" s="7"/>
      <c r="E2" s="7"/>
      <c r="F2" s="7"/>
      <c r="G2" s="7"/>
    </row>
    <row r="3" spans="1:8" ht="15.75" thickBot="1" x14ac:dyDescent="0.3">
      <c r="B3" s="8"/>
      <c r="C3" s="9"/>
      <c r="D3" s="9"/>
      <c r="E3" s="9"/>
      <c r="F3" s="9"/>
      <c r="G3" s="411" t="s">
        <v>11</v>
      </c>
      <c r="H3" s="456"/>
    </row>
    <row r="4" spans="1:8" ht="32.25" customHeight="1" x14ac:dyDescent="0.25">
      <c r="A4" s="457" t="s">
        <v>9</v>
      </c>
      <c r="B4" s="414" t="s">
        <v>0</v>
      </c>
      <c r="C4" s="414"/>
      <c r="D4" s="414" t="s">
        <v>10</v>
      </c>
      <c r="E4" s="414" t="s">
        <v>1</v>
      </c>
      <c r="F4" s="414"/>
      <c r="G4" s="414"/>
      <c r="H4" s="416" t="s">
        <v>17</v>
      </c>
    </row>
    <row r="5" spans="1:8" ht="47.25" customHeight="1" x14ac:dyDescent="0.25">
      <c r="A5" s="458"/>
      <c r="B5" s="298" t="s">
        <v>2</v>
      </c>
      <c r="C5" s="298" t="s">
        <v>3</v>
      </c>
      <c r="D5" s="415"/>
      <c r="E5" s="298" t="s">
        <v>4</v>
      </c>
      <c r="F5" s="298" t="s">
        <v>5</v>
      </c>
      <c r="G5" s="298" t="s">
        <v>6</v>
      </c>
      <c r="H5" s="417"/>
    </row>
    <row r="6" spans="1:8" s="13" customFormat="1" ht="15.75" x14ac:dyDescent="0.25">
      <c r="A6" s="297">
        <v>1</v>
      </c>
      <c r="B6" s="298">
        <v>2</v>
      </c>
      <c r="C6" s="298">
        <v>3</v>
      </c>
      <c r="D6" s="298">
        <f>C6+1</f>
        <v>4</v>
      </c>
      <c r="E6" s="298">
        <f t="shared" ref="E6:H6" si="0">D6+1</f>
        <v>5</v>
      </c>
      <c r="F6" s="298">
        <f t="shared" si="0"/>
        <v>6</v>
      </c>
      <c r="G6" s="298">
        <f t="shared" si="0"/>
        <v>7</v>
      </c>
      <c r="H6" s="10">
        <f t="shared" si="0"/>
        <v>8</v>
      </c>
    </row>
    <row r="7" spans="1:8" ht="26.25" customHeight="1" x14ac:dyDescent="0.25">
      <c r="A7" s="441" t="s">
        <v>59</v>
      </c>
      <c r="B7" s="442"/>
      <c r="C7" s="442"/>
      <c r="D7" s="442"/>
      <c r="E7" s="442"/>
      <c r="F7" s="442"/>
      <c r="G7" s="442"/>
      <c r="H7" s="443"/>
    </row>
    <row r="8" spans="1:8" ht="60" hidden="1" customHeight="1" x14ac:dyDescent="0.25">
      <c r="A8" s="266"/>
      <c r="B8" s="14" t="s">
        <v>33</v>
      </c>
      <c r="C8" s="4"/>
      <c r="D8" s="299"/>
      <c r="E8" s="4"/>
      <c r="F8" s="4"/>
      <c r="G8" s="4"/>
      <c r="H8" s="262"/>
    </row>
    <row r="9" spans="1:8" ht="30.75" customHeight="1" x14ac:dyDescent="0.25">
      <c r="A9" s="462" t="s">
        <v>664</v>
      </c>
      <c r="B9" s="54" t="s">
        <v>14</v>
      </c>
      <c r="C9" s="299" t="s">
        <v>27</v>
      </c>
      <c r="D9" s="299" t="s">
        <v>24</v>
      </c>
      <c r="E9" s="4"/>
      <c r="F9" s="4"/>
      <c r="G9" s="51">
        <f>550/1.2</f>
        <v>458.33333333333337</v>
      </c>
      <c r="H9" s="55"/>
    </row>
    <row r="10" spans="1:8" ht="15" hidden="1" customHeight="1" x14ac:dyDescent="0.25">
      <c r="A10" s="462"/>
      <c r="B10" s="54" t="s">
        <v>15</v>
      </c>
      <c r="C10" s="5"/>
      <c r="D10" s="5"/>
      <c r="E10" s="5"/>
      <c r="F10" s="5"/>
      <c r="G10" s="5"/>
      <c r="H10" s="12"/>
    </row>
    <row r="11" spans="1:8" ht="15" hidden="1" customHeight="1" x14ac:dyDescent="0.25">
      <c r="A11" s="462"/>
      <c r="B11" s="54" t="s">
        <v>16</v>
      </c>
      <c r="C11" s="5"/>
      <c r="D11" s="5"/>
      <c r="E11" s="5"/>
      <c r="F11" s="5"/>
      <c r="G11" s="5"/>
      <c r="H11" s="12"/>
    </row>
    <row r="12" spans="1:8" ht="17.25" x14ac:dyDescent="0.25">
      <c r="A12" s="462"/>
      <c r="B12" s="407" t="s">
        <v>60</v>
      </c>
      <c r="C12" s="407"/>
      <c r="D12" s="407"/>
      <c r="E12" s="407"/>
      <c r="F12" s="407"/>
      <c r="G12" s="407"/>
      <c r="H12" s="408"/>
    </row>
    <row r="13" spans="1:8" ht="31.5" customHeight="1" x14ac:dyDescent="0.25">
      <c r="A13" s="462"/>
      <c r="B13" s="460" t="s">
        <v>75</v>
      </c>
      <c r="C13" s="437"/>
      <c r="D13" s="437"/>
      <c r="E13" s="437"/>
      <c r="F13" s="437"/>
      <c r="G13" s="437"/>
      <c r="H13" s="438"/>
    </row>
    <row r="14" spans="1:8" ht="67.5" customHeight="1" x14ac:dyDescent="0.25">
      <c r="A14" s="462"/>
      <c r="B14" s="461" t="s">
        <v>28</v>
      </c>
      <c r="C14" s="444"/>
      <c r="D14" s="444"/>
      <c r="E14" s="444"/>
      <c r="F14" s="444"/>
      <c r="G14" s="444"/>
      <c r="H14" s="445"/>
    </row>
    <row r="15" spans="1:8" ht="63.75" customHeight="1" x14ac:dyDescent="0.25">
      <c r="A15" s="462" t="s">
        <v>665</v>
      </c>
      <c r="B15" s="56" t="s">
        <v>35</v>
      </c>
      <c r="C15" s="424" t="s">
        <v>548</v>
      </c>
      <c r="D15" s="431" t="s">
        <v>7</v>
      </c>
      <c r="E15" s="15"/>
      <c r="F15" s="15"/>
      <c r="G15" s="16"/>
      <c r="H15" s="57">
        <v>154.89400000000001</v>
      </c>
    </row>
    <row r="16" spans="1:8" x14ac:dyDescent="0.25">
      <c r="A16" s="462"/>
      <c r="B16" s="56" t="s">
        <v>36</v>
      </c>
      <c r="C16" s="425"/>
      <c r="D16" s="432"/>
      <c r="E16" s="15"/>
      <c r="F16" s="15"/>
      <c r="G16" s="16"/>
      <c r="H16" s="57">
        <v>152.15199999999999</v>
      </c>
    </row>
    <row r="17" spans="1:8" ht="30" x14ac:dyDescent="0.25">
      <c r="A17" s="387" t="s">
        <v>347</v>
      </c>
      <c r="B17" s="58" t="s">
        <v>20</v>
      </c>
      <c r="C17" s="425"/>
      <c r="D17" s="432"/>
      <c r="E17" s="15"/>
      <c r="F17" s="15"/>
      <c r="G17" s="16"/>
      <c r="H17" s="59"/>
    </row>
    <row r="18" spans="1:8" ht="16.5" customHeight="1" x14ac:dyDescent="0.25">
      <c r="A18" s="462" t="s">
        <v>733</v>
      </c>
      <c r="B18" s="60" t="s">
        <v>62</v>
      </c>
      <c r="C18" s="425"/>
      <c r="D18" s="432"/>
      <c r="E18" s="15"/>
      <c r="F18" s="15"/>
      <c r="G18" s="16"/>
      <c r="H18" s="59"/>
    </row>
    <row r="19" spans="1:8" x14ac:dyDescent="0.25">
      <c r="A19" s="462"/>
      <c r="B19" s="61" t="s">
        <v>63</v>
      </c>
      <c r="C19" s="425"/>
      <c r="D19" s="432"/>
      <c r="E19" s="15"/>
      <c r="F19" s="15"/>
      <c r="G19" s="16"/>
      <c r="H19" s="59" t="s">
        <v>64</v>
      </c>
    </row>
    <row r="20" spans="1:8" x14ac:dyDescent="0.25">
      <c r="A20" s="462"/>
      <c r="B20" s="61" t="s">
        <v>21</v>
      </c>
      <c r="C20" s="425"/>
      <c r="D20" s="432"/>
      <c r="E20" s="15"/>
      <c r="F20" s="15"/>
      <c r="G20" s="16"/>
      <c r="H20" s="59">
        <v>8463.44</v>
      </c>
    </row>
    <row r="21" spans="1:8" x14ac:dyDescent="0.25">
      <c r="A21" s="462"/>
      <c r="B21" s="60" t="s">
        <v>65</v>
      </c>
      <c r="C21" s="425"/>
      <c r="D21" s="432"/>
      <c r="E21" s="15"/>
      <c r="F21" s="15"/>
      <c r="G21" s="16"/>
      <c r="H21" s="59"/>
    </row>
    <row r="22" spans="1:8" x14ac:dyDescent="0.25">
      <c r="A22" s="462"/>
      <c r="B22" s="61" t="s">
        <v>63</v>
      </c>
      <c r="C22" s="425"/>
      <c r="D22" s="432"/>
      <c r="E22" s="15"/>
      <c r="F22" s="15"/>
      <c r="G22" s="16"/>
      <c r="H22" s="59" t="s">
        <v>64</v>
      </c>
    </row>
    <row r="23" spans="1:8" ht="15" customHeight="1" x14ac:dyDescent="0.25">
      <c r="A23" s="462" t="s">
        <v>744</v>
      </c>
      <c r="B23" s="61" t="s">
        <v>21</v>
      </c>
      <c r="C23" s="425"/>
      <c r="D23" s="432"/>
      <c r="E23" s="15"/>
      <c r="F23" s="15"/>
      <c r="G23" s="16"/>
      <c r="H23" s="59">
        <v>2891.27</v>
      </c>
    </row>
    <row r="24" spans="1:8" x14ac:dyDescent="0.25">
      <c r="A24" s="462"/>
      <c r="B24" s="60" t="s">
        <v>66</v>
      </c>
      <c r="C24" s="425"/>
      <c r="D24" s="432"/>
      <c r="E24" s="15"/>
      <c r="F24" s="15"/>
      <c r="G24" s="16"/>
      <c r="H24" s="59"/>
    </row>
    <row r="25" spans="1:8" x14ac:dyDescent="0.25">
      <c r="A25" s="462"/>
      <c r="B25" s="61" t="s">
        <v>63</v>
      </c>
      <c r="C25" s="425"/>
      <c r="D25" s="432"/>
      <c r="E25" s="15"/>
      <c r="F25" s="15"/>
      <c r="G25" s="16"/>
      <c r="H25" s="59" t="s">
        <v>64</v>
      </c>
    </row>
    <row r="26" spans="1:8" x14ac:dyDescent="0.25">
      <c r="A26" s="462"/>
      <c r="B26" s="61" t="s">
        <v>21</v>
      </c>
      <c r="C26" s="425"/>
      <c r="D26" s="432"/>
      <c r="E26" s="15"/>
      <c r="F26" s="15"/>
      <c r="G26" s="16"/>
      <c r="H26" s="59">
        <v>3334.44</v>
      </c>
    </row>
    <row r="27" spans="1:8" ht="30" x14ac:dyDescent="0.25">
      <c r="A27" s="462"/>
      <c r="B27" s="60" t="s">
        <v>67</v>
      </c>
      <c r="C27" s="425"/>
      <c r="D27" s="432"/>
      <c r="E27" s="15"/>
      <c r="F27" s="15"/>
      <c r="G27" s="16"/>
      <c r="H27" s="59"/>
    </row>
    <row r="28" spans="1:8" x14ac:dyDescent="0.25">
      <c r="A28" s="462"/>
      <c r="B28" s="61" t="s">
        <v>63</v>
      </c>
      <c r="C28" s="425"/>
      <c r="D28" s="432"/>
      <c r="E28" s="15"/>
      <c r="F28" s="15"/>
      <c r="G28" s="16"/>
      <c r="H28" s="59" t="s">
        <v>64</v>
      </c>
    </row>
    <row r="29" spans="1:8" ht="15" customHeight="1" x14ac:dyDescent="0.25">
      <c r="A29" s="463" t="s">
        <v>745</v>
      </c>
      <c r="B29" s="61" t="s">
        <v>68</v>
      </c>
      <c r="C29" s="425"/>
      <c r="D29" s="432"/>
      <c r="E29" s="15"/>
      <c r="F29" s="15"/>
      <c r="G29" s="16"/>
      <c r="H29" s="59">
        <v>5492.48</v>
      </c>
    </row>
    <row r="30" spans="1:8" x14ac:dyDescent="0.25">
      <c r="A30" s="463"/>
      <c r="B30" s="61" t="s">
        <v>69</v>
      </c>
      <c r="C30" s="425"/>
      <c r="D30" s="432"/>
      <c r="E30" s="15"/>
      <c r="F30" s="15"/>
      <c r="G30" s="16"/>
      <c r="H30" s="59">
        <v>3190.12</v>
      </c>
    </row>
    <row r="31" spans="1:8" x14ac:dyDescent="0.25">
      <c r="A31" s="463"/>
      <c r="B31" s="61" t="s">
        <v>70</v>
      </c>
      <c r="C31" s="425"/>
      <c r="D31" s="432"/>
      <c r="E31" s="15"/>
      <c r="F31" s="15"/>
      <c r="G31" s="16"/>
      <c r="H31" s="59">
        <v>2099.04</v>
      </c>
    </row>
    <row r="32" spans="1:8" ht="30" x14ac:dyDescent="0.25">
      <c r="A32" s="463"/>
      <c r="B32" s="60" t="s">
        <v>71</v>
      </c>
      <c r="C32" s="425"/>
      <c r="D32" s="432"/>
      <c r="E32" s="15"/>
      <c r="F32" s="15"/>
      <c r="G32" s="16"/>
      <c r="H32" s="59"/>
    </row>
    <row r="33" spans="1:8" x14ac:dyDescent="0.25">
      <c r="A33" s="463"/>
      <c r="B33" s="61" t="s">
        <v>63</v>
      </c>
      <c r="C33" s="425"/>
      <c r="D33" s="432"/>
      <c r="E33" s="15"/>
      <c r="F33" s="15"/>
      <c r="G33" s="16"/>
      <c r="H33" s="59" t="s">
        <v>64</v>
      </c>
    </row>
    <row r="34" spans="1:8" x14ac:dyDescent="0.25">
      <c r="A34" s="463"/>
      <c r="B34" s="61" t="s">
        <v>68</v>
      </c>
      <c r="C34" s="425"/>
      <c r="D34" s="432"/>
      <c r="E34" s="15"/>
      <c r="F34" s="15"/>
      <c r="G34" s="16"/>
      <c r="H34" s="59">
        <v>8340.44</v>
      </c>
    </row>
    <row r="35" spans="1:8" x14ac:dyDescent="0.25">
      <c r="A35" s="202"/>
      <c r="B35" s="61" t="s">
        <v>69</v>
      </c>
      <c r="C35" s="425"/>
      <c r="D35" s="432"/>
      <c r="E35" s="15"/>
      <c r="F35" s="15"/>
      <c r="G35" s="16"/>
      <c r="H35" s="59">
        <v>7619.94</v>
      </c>
    </row>
    <row r="36" spans="1:8" x14ac:dyDescent="0.25">
      <c r="A36" s="202"/>
      <c r="B36" s="61" t="s">
        <v>70</v>
      </c>
      <c r="C36" s="426"/>
      <c r="D36" s="440"/>
      <c r="E36" s="15"/>
      <c r="F36" s="15"/>
      <c r="G36" s="16"/>
      <c r="H36" s="59">
        <v>6048.27</v>
      </c>
    </row>
    <row r="37" spans="1:8" ht="30" x14ac:dyDescent="0.25">
      <c r="A37" s="202"/>
      <c r="B37" s="56" t="s">
        <v>35</v>
      </c>
      <c r="C37" s="434" t="s">
        <v>29</v>
      </c>
      <c r="D37" s="431" t="s">
        <v>7</v>
      </c>
      <c r="E37" s="15"/>
      <c r="F37" s="15"/>
      <c r="G37" s="18"/>
      <c r="H37" s="62">
        <v>154.89400000000001</v>
      </c>
    </row>
    <row r="38" spans="1:8" x14ac:dyDescent="0.25">
      <c r="A38" s="202"/>
      <c r="B38" s="56" t="s">
        <v>36</v>
      </c>
      <c r="C38" s="434"/>
      <c r="D38" s="432"/>
      <c r="E38" s="15"/>
      <c r="F38" s="15"/>
      <c r="G38" s="18"/>
      <c r="H38" s="57">
        <v>152.15199999999999</v>
      </c>
    </row>
    <row r="39" spans="1:8" ht="30" x14ac:dyDescent="0.25">
      <c r="A39" s="202"/>
      <c r="B39" s="58" t="s">
        <v>20</v>
      </c>
      <c r="C39" s="434"/>
      <c r="D39" s="432"/>
      <c r="E39" s="15"/>
      <c r="F39" s="15"/>
      <c r="G39" s="18"/>
      <c r="H39" s="59"/>
    </row>
    <row r="40" spans="1:8" x14ac:dyDescent="0.25">
      <c r="A40" s="202"/>
      <c r="B40" s="60" t="s">
        <v>62</v>
      </c>
      <c r="C40" s="434"/>
      <c r="D40" s="432"/>
      <c r="E40" s="15"/>
      <c r="F40" s="15"/>
      <c r="G40" s="18"/>
      <c r="H40" s="59"/>
    </row>
    <row r="41" spans="1:8" x14ac:dyDescent="0.25">
      <c r="A41" s="202"/>
      <c r="B41" s="61" t="s">
        <v>63</v>
      </c>
      <c r="C41" s="434"/>
      <c r="D41" s="432"/>
      <c r="E41" s="15"/>
      <c r="F41" s="15"/>
      <c r="G41" s="18"/>
      <c r="H41" s="59" t="s">
        <v>64</v>
      </c>
    </row>
    <row r="42" spans="1:8" x14ac:dyDescent="0.25">
      <c r="A42" s="202"/>
      <c r="B42" s="61" t="s">
        <v>21</v>
      </c>
      <c r="C42" s="434"/>
      <c r="D42" s="432"/>
      <c r="E42" s="15"/>
      <c r="F42" s="15"/>
      <c r="G42" s="18"/>
      <c r="H42" s="59">
        <v>8945.6200000000008</v>
      </c>
    </row>
    <row r="43" spans="1:8" x14ac:dyDescent="0.25">
      <c r="A43" s="202"/>
      <c r="B43" s="60" t="s">
        <v>72</v>
      </c>
      <c r="C43" s="434"/>
      <c r="D43" s="432"/>
      <c r="E43" s="15"/>
      <c r="F43" s="15"/>
      <c r="G43" s="18"/>
      <c r="H43" s="59"/>
    </row>
    <row r="44" spans="1:8" x14ac:dyDescent="0.25">
      <c r="A44" s="202"/>
      <c r="B44" s="61" t="s">
        <v>63</v>
      </c>
      <c r="C44" s="434"/>
      <c r="D44" s="432"/>
      <c r="E44" s="15"/>
      <c r="F44" s="15"/>
      <c r="G44" s="18"/>
      <c r="H44" s="59" t="s">
        <v>64</v>
      </c>
    </row>
    <row r="45" spans="1:8" x14ac:dyDescent="0.25">
      <c r="A45" s="202"/>
      <c r="B45" s="61" t="s">
        <v>21</v>
      </c>
      <c r="C45" s="434"/>
      <c r="D45" s="432"/>
      <c r="E45" s="15"/>
      <c r="F45" s="15"/>
      <c r="G45" s="18"/>
      <c r="H45" s="59">
        <v>9157.0400000000009</v>
      </c>
    </row>
    <row r="46" spans="1:8" x14ac:dyDescent="0.25">
      <c r="A46" s="202"/>
      <c r="B46" s="60" t="s">
        <v>65</v>
      </c>
      <c r="C46" s="434"/>
      <c r="D46" s="432"/>
      <c r="E46" s="15"/>
      <c r="F46" s="15"/>
      <c r="G46" s="18"/>
      <c r="H46" s="59"/>
    </row>
    <row r="47" spans="1:8" x14ac:dyDescent="0.25">
      <c r="A47" s="202"/>
      <c r="B47" s="61" t="s">
        <v>63</v>
      </c>
      <c r="C47" s="434"/>
      <c r="D47" s="432"/>
      <c r="E47" s="15"/>
      <c r="F47" s="15"/>
      <c r="G47" s="18"/>
      <c r="H47" s="59" t="s">
        <v>64</v>
      </c>
    </row>
    <row r="48" spans="1:8" x14ac:dyDescent="0.25">
      <c r="A48" s="202"/>
      <c r="B48" s="61" t="s">
        <v>21</v>
      </c>
      <c r="C48" s="434"/>
      <c r="D48" s="432"/>
      <c r="E48" s="15"/>
      <c r="F48" s="15"/>
      <c r="G48" s="18"/>
      <c r="H48" s="59">
        <v>4821.6099999999997</v>
      </c>
    </row>
    <row r="49" spans="1:8" x14ac:dyDescent="0.25">
      <c r="A49" s="202"/>
      <c r="B49" s="60" t="s">
        <v>66</v>
      </c>
      <c r="C49" s="434"/>
      <c r="D49" s="432"/>
      <c r="E49" s="15"/>
      <c r="F49" s="15"/>
      <c r="G49" s="18"/>
      <c r="H49" s="59"/>
    </row>
    <row r="50" spans="1:8" x14ac:dyDescent="0.25">
      <c r="A50" s="202"/>
      <c r="B50" s="61" t="s">
        <v>63</v>
      </c>
      <c r="C50" s="434"/>
      <c r="D50" s="432"/>
      <c r="E50" s="15"/>
      <c r="F50" s="15"/>
      <c r="G50" s="18"/>
      <c r="H50" s="59" t="s">
        <v>64</v>
      </c>
    </row>
    <row r="51" spans="1:8" x14ac:dyDescent="0.25">
      <c r="A51" s="202"/>
      <c r="B51" s="61" t="s">
        <v>21</v>
      </c>
      <c r="C51" s="434"/>
      <c r="D51" s="432"/>
      <c r="E51" s="15"/>
      <c r="F51" s="15"/>
      <c r="G51" s="18"/>
      <c r="H51" s="59">
        <v>1153.22</v>
      </c>
    </row>
    <row r="52" spans="1:8" x14ac:dyDescent="0.25">
      <c r="A52" s="202"/>
      <c r="B52" s="60" t="s">
        <v>73</v>
      </c>
      <c r="C52" s="434"/>
      <c r="D52" s="432"/>
      <c r="E52" s="15"/>
      <c r="F52" s="15"/>
      <c r="G52" s="18"/>
      <c r="H52" s="59"/>
    </row>
    <row r="53" spans="1:8" x14ac:dyDescent="0.25">
      <c r="A53" s="202"/>
      <c r="B53" s="61" t="s">
        <v>63</v>
      </c>
      <c r="C53" s="434"/>
      <c r="D53" s="432"/>
      <c r="E53" s="15"/>
      <c r="F53" s="15"/>
      <c r="G53" s="18"/>
      <c r="H53" s="59" t="s">
        <v>64</v>
      </c>
    </row>
    <row r="54" spans="1:8" x14ac:dyDescent="0.25">
      <c r="A54" s="202"/>
      <c r="B54" s="61" t="s">
        <v>21</v>
      </c>
      <c r="C54" s="434"/>
      <c r="D54" s="432"/>
      <c r="E54" s="15"/>
      <c r="F54" s="15"/>
      <c r="G54" s="18"/>
      <c r="H54" s="59">
        <v>3317.81</v>
      </c>
    </row>
    <row r="55" spans="1:8" ht="15" customHeight="1" x14ac:dyDescent="0.25">
      <c r="A55" s="202"/>
      <c r="B55" s="467" t="s">
        <v>74</v>
      </c>
      <c r="C55" s="407"/>
      <c r="D55" s="407"/>
      <c r="E55" s="407"/>
      <c r="F55" s="407"/>
      <c r="G55" s="407"/>
      <c r="H55" s="468"/>
    </row>
    <row r="56" spans="1:8" ht="36" customHeight="1" x14ac:dyDescent="0.25">
      <c r="A56" s="202"/>
      <c r="B56" s="460" t="s">
        <v>75</v>
      </c>
      <c r="C56" s="437"/>
      <c r="D56" s="437"/>
      <c r="E56" s="437"/>
      <c r="F56" s="437"/>
      <c r="G56" s="437"/>
      <c r="H56" s="438"/>
    </row>
    <row r="57" spans="1:8" ht="69.75" customHeight="1" x14ac:dyDescent="0.25">
      <c r="A57" s="202"/>
      <c r="B57" s="461" t="s">
        <v>28</v>
      </c>
      <c r="C57" s="444"/>
      <c r="D57" s="444"/>
      <c r="E57" s="444"/>
      <c r="F57" s="444"/>
      <c r="G57" s="444"/>
      <c r="H57" s="445"/>
    </row>
    <row r="58" spans="1:8" ht="57.75" x14ac:dyDescent="0.25">
      <c r="A58" s="202"/>
      <c r="B58" s="63" t="s">
        <v>26</v>
      </c>
      <c r="C58" s="424" t="s">
        <v>76</v>
      </c>
      <c r="D58" s="425" t="s">
        <v>25</v>
      </c>
      <c r="E58" s="15"/>
      <c r="F58" s="15"/>
      <c r="G58" s="15"/>
      <c r="H58" s="59">
        <f>H59+H60</f>
        <v>17479.3</v>
      </c>
    </row>
    <row r="59" spans="1:8" ht="30" x14ac:dyDescent="0.25">
      <c r="A59" s="202"/>
      <c r="B59" s="64" t="s">
        <v>668</v>
      </c>
      <c r="C59" s="425"/>
      <c r="D59" s="425"/>
      <c r="E59" s="15"/>
      <c r="F59" s="15"/>
      <c r="G59" s="15"/>
      <c r="H59" s="59">
        <v>8791.84</v>
      </c>
    </row>
    <row r="60" spans="1:8" ht="30" x14ac:dyDescent="0.25">
      <c r="A60" s="202"/>
      <c r="B60" s="64" t="s">
        <v>669</v>
      </c>
      <c r="C60" s="426"/>
      <c r="D60" s="426"/>
      <c r="E60" s="15"/>
      <c r="F60" s="15"/>
      <c r="G60" s="15"/>
      <c r="H60" s="59">
        <v>8687.4599999999991</v>
      </c>
    </row>
    <row r="61" spans="1:8" ht="51" customHeight="1" x14ac:dyDescent="0.25">
      <c r="A61" s="202"/>
      <c r="B61" s="65" t="s">
        <v>741</v>
      </c>
      <c r="C61" s="425" t="s">
        <v>548</v>
      </c>
      <c r="D61" s="424" t="s">
        <v>8</v>
      </c>
      <c r="E61" s="15"/>
      <c r="F61" s="15"/>
      <c r="G61" s="15"/>
      <c r="H61" s="59"/>
    </row>
    <row r="62" spans="1:8" x14ac:dyDescent="0.25">
      <c r="A62" s="202"/>
      <c r="B62" s="64" t="s">
        <v>670</v>
      </c>
      <c r="C62" s="425"/>
      <c r="D62" s="425"/>
      <c r="E62" s="15"/>
      <c r="F62" s="15"/>
      <c r="G62" s="15"/>
      <c r="H62" s="59"/>
    </row>
    <row r="63" spans="1:8" x14ac:dyDescent="0.25">
      <c r="A63" s="202"/>
      <c r="B63" s="61" t="s">
        <v>63</v>
      </c>
      <c r="C63" s="425"/>
      <c r="D63" s="425"/>
      <c r="E63" s="15"/>
      <c r="F63" s="15"/>
      <c r="G63" s="15"/>
      <c r="H63" s="59" t="s">
        <v>64</v>
      </c>
    </row>
    <row r="64" spans="1:8" x14ac:dyDescent="0.25">
      <c r="A64" s="202"/>
      <c r="B64" s="61" t="s">
        <v>21</v>
      </c>
      <c r="C64" s="425"/>
      <c r="D64" s="425"/>
      <c r="E64" s="15"/>
      <c r="F64" s="15"/>
      <c r="G64" s="15"/>
      <c r="H64" s="59">
        <v>1303211.94</v>
      </c>
    </row>
    <row r="65" spans="1:8" ht="46.5" customHeight="1" x14ac:dyDescent="0.25">
      <c r="A65" s="202"/>
      <c r="B65" s="65" t="s">
        <v>740</v>
      </c>
      <c r="C65" s="425"/>
      <c r="D65" s="425"/>
      <c r="E65" s="15"/>
      <c r="F65" s="15"/>
      <c r="G65" s="15"/>
      <c r="H65" s="59"/>
    </row>
    <row r="66" spans="1:8" x14ac:dyDescent="0.25">
      <c r="A66" s="202"/>
      <c r="B66" s="64" t="s">
        <v>77</v>
      </c>
      <c r="C66" s="425"/>
      <c r="D66" s="425"/>
      <c r="E66" s="15"/>
      <c r="F66" s="15"/>
      <c r="G66" s="15"/>
      <c r="H66" s="59"/>
    </row>
    <row r="67" spans="1:8" x14ac:dyDescent="0.25">
      <c r="A67" s="202"/>
      <c r="B67" s="61" t="s">
        <v>63</v>
      </c>
      <c r="C67" s="425"/>
      <c r="D67" s="425"/>
      <c r="E67" s="15"/>
      <c r="F67" s="15"/>
      <c r="G67" s="15"/>
      <c r="H67" s="59" t="s">
        <v>64</v>
      </c>
    </row>
    <row r="68" spans="1:8" x14ac:dyDescent="0.25">
      <c r="A68" s="202"/>
      <c r="B68" s="61" t="s">
        <v>21</v>
      </c>
      <c r="C68" s="425"/>
      <c r="D68" s="425"/>
      <c r="E68" s="15"/>
      <c r="F68" s="15"/>
      <c r="G68" s="15"/>
      <c r="H68" s="59">
        <v>2303793.4500000002</v>
      </c>
    </row>
    <row r="69" spans="1:8" x14ac:dyDescent="0.25">
      <c r="A69" s="202"/>
      <c r="B69" s="64" t="s">
        <v>78</v>
      </c>
      <c r="C69" s="425"/>
      <c r="D69" s="425"/>
      <c r="E69" s="15"/>
      <c r="F69" s="15"/>
      <c r="G69" s="15"/>
      <c r="H69" s="59"/>
    </row>
    <row r="70" spans="1:8" x14ac:dyDescent="0.25">
      <c r="A70" s="202"/>
      <c r="B70" s="61" t="s">
        <v>63</v>
      </c>
      <c r="C70" s="425"/>
      <c r="D70" s="425"/>
      <c r="E70" s="15"/>
      <c r="F70" s="15"/>
      <c r="G70" s="15"/>
      <c r="H70" s="59" t="s">
        <v>64</v>
      </c>
    </row>
    <row r="71" spans="1:8" x14ac:dyDescent="0.25">
      <c r="A71" s="202"/>
      <c r="B71" s="61" t="s">
        <v>21</v>
      </c>
      <c r="C71" s="425"/>
      <c r="D71" s="426"/>
      <c r="E71" s="15"/>
      <c r="F71" s="15"/>
      <c r="G71" s="15"/>
      <c r="H71" s="59">
        <v>6705486.4100000001</v>
      </c>
    </row>
    <row r="72" spans="1:8" ht="50.25" customHeight="1" x14ac:dyDescent="0.25">
      <c r="A72" s="202"/>
      <c r="B72" s="66" t="s">
        <v>81</v>
      </c>
      <c r="C72" s="425"/>
      <c r="D72" s="439" t="s">
        <v>7</v>
      </c>
      <c r="E72" s="15"/>
      <c r="F72" s="15"/>
      <c r="G72" s="15"/>
      <c r="H72" s="59"/>
    </row>
    <row r="73" spans="1:8" x14ac:dyDescent="0.25">
      <c r="A73" s="202"/>
      <c r="B73" s="61" t="s">
        <v>82</v>
      </c>
      <c r="C73" s="425"/>
      <c r="D73" s="439"/>
      <c r="E73" s="15"/>
      <c r="F73" s="15"/>
      <c r="G73" s="15"/>
      <c r="H73" s="59">
        <v>5492.48</v>
      </c>
    </row>
    <row r="74" spans="1:8" x14ac:dyDescent="0.25">
      <c r="A74" s="202"/>
      <c r="B74" s="61" t="s">
        <v>83</v>
      </c>
      <c r="C74" s="425"/>
      <c r="D74" s="439"/>
      <c r="E74" s="15"/>
      <c r="F74" s="15"/>
      <c r="G74" s="15"/>
      <c r="H74" s="59">
        <v>3190.12</v>
      </c>
    </row>
    <row r="75" spans="1:8" x14ac:dyDescent="0.25">
      <c r="A75" s="202"/>
      <c r="B75" s="61" t="s">
        <v>84</v>
      </c>
      <c r="C75" s="425"/>
      <c r="D75" s="439"/>
      <c r="E75" s="15"/>
      <c r="F75" s="15"/>
      <c r="G75" s="15"/>
      <c r="H75" s="59">
        <v>2099.04</v>
      </c>
    </row>
    <row r="76" spans="1:8" x14ac:dyDescent="0.25">
      <c r="A76" s="202"/>
      <c r="B76" s="61" t="s">
        <v>85</v>
      </c>
      <c r="C76" s="425"/>
      <c r="D76" s="439"/>
      <c r="E76" s="15"/>
      <c r="F76" s="15"/>
      <c r="G76" s="15"/>
      <c r="H76" s="59">
        <v>8340.44</v>
      </c>
    </row>
    <row r="77" spans="1:8" ht="15.75" customHeight="1" x14ac:dyDescent="0.25">
      <c r="A77" s="202"/>
      <c r="B77" s="61" t="s">
        <v>86</v>
      </c>
      <c r="C77" s="425"/>
      <c r="D77" s="439"/>
      <c r="E77" s="15"/>
      <c r="F77" s="15"/>
      <c r="G77" s="15"/>
      <c r="H77" s="59">
        <v>7619.94</v>
      </c>
    </row>
    <row r="78" spans="1:8" x14ac:dyDescent="0.25">
      <c r="A78" s="202"/>
      <c r="B78" s="61" t="s">
        <v>87</v>
      </c>
      <c r="C78" s="426"/>
      <c r="D78" s="439"/>
      <c r="E78" s="15"/>
      <c r="F78" s="15"/>
      <c r="G78" s="15"/>
      <c r="H78" s="59">
        <v>6048.27</v>
      </c>
    </row>
    <row r="79" spans="1:8" ht="50.25" customHeight="1" x14ac:dyDescent="0.25">
      <c r="A79" s="202"/>
      <c r="B79" s="65" t="s">
        <v>741</v>
      </c>
      <c r="C79" s="433" t="s">
        <v>29</v>
      </c>
      <c r="D79" s="424" t="s">
        <v>8</v>
      </c>
      <c r="E79" s="15"/>
      <c r="F79" s="15"/>
      <c r="G79" s="15"/>
      <c r="H79" s="59"/>
    </row>
    <row r="80" spans="1:8" ht="30" x14ac:dyDescent="0.25">
      <c r="A80" s="202"/>
      <c r="B80" s="60" t="s">
        <v>671</v>
      </c>
      <c r="C80" s="434"/>
      <c r="D80" s="425"/>
      <c r="E80" s="15"/>
      <c r="F80" s="15"/>
      <c r="G80" s="15"/>
      <c r="H80" s="59"/>
    </row>
    <row r="81" spans="1:8" x14ac:dyDescent="0.25">
      <c r="A81" s="202"/>
      <c r="B81" s="61" t="s">
        <v>63</v>
      </c>
      <c r="C81" s="434"/>
      <c r="D81" s="425"/>
      <c r="E81" s="15"/>
      <c r="F81" s="15"/>
      <c r="G81" s="15"/>
      <c r="H81" s="67" t="s">
        <v>64</v>
      </c>
    </row>
    <row r="82" spans="1:8" x14ac:dyDescent="0.25">
      <c r="A82" s="202"/>
      <c r="B82" s="61" t="s">
        <v>21</v>
      </c>
      <c r="C82" s="434"/>
      <c r="D82" s="425"/>
      <c r="E82" s="15"/>
      <c r="F82" s="15"/>
      <c r="G82" s="15"/>
      <c r="H82" s="67">
        <v>1727749</v>
      </c>
    </row>
    <row r="83" spans="1:8" ht="30" x14ac:dyDescent="0.25">
      <c r="A83" s="202"/>
      <c r="B83" s="60" t="s">
        <v>672</v>
      </c>
      <c r="C83" s="434"/>
      <c r="D83" s="425"/>
      <c r="E83" s="15"/>
      <c r="F83" s="15"/>
      <c r="G83" s="15"/>
      <c r="H83" s="59"/>
    </row>
    <row r="84" spans="1:8" x14ac:dyDescent="0.25">
      <c r="A84" s="202"/>
      <c r="B84" s="61" t="s">
        <v>63</v>
      </c>
      <c r="C84" s="434"/>
      <c r="D84" s="425"/>
      <c r="E84" s="15"/>
      <c r="F84" s="15"/>
      <c r="G84" s="15"/>
      <c r="H84" s="67" t="s">
        <v>64</v>
      </c>
    </row>
    <row r="85" spans="1:8" x14ac:dyDescent="0.25">
      <c r="A85" s="202"/>
      <c r="B85" s="61" t="s">
        <v>21</v>
      </c>
      <c r="C85" s="434"/>
      <c r="D85" s="425"/>
      <c r="E85" s="15"/>
      <c r="F85" s="15"/>
      <c r="G85" s="15"/>
      <c r="H85" s="67">
        <v>1551519.21</v>
      </c>
    </row>
    <row r="86" spans="1:8" ht="46.5" customHeight="1" x14ac:dyDescent="0.25">
      <c r="A86" s="202"/>
      <c r="B86" s="65" t="s">
        <v>740</v>
      </c>
      <c r="C86" s="434"/>
      <c r="D86" s="425"/>
      <c r="E86" s="15"/>
      <c r="F86" s="15"/>
      <c r="G86" s="15"/>
      <c r="H86" s="67"/>
    </row>
    <row r="87" spans="1:8" x14ac:dyDescent="0.25">
      <c r="A87" s="202"/>
      <c r="B87" s="64" t="s">
        <v>77</v>
      </c>
      <c r="C87" s="434"/>
      <c r="D87" s="425"/>
      <c r="E87" s="15"/>
      <c r="F87" s="15"/>
      <c r="G87" s="15"/>
      <c r="H87" s="67"/>
    </row>
    <row r="88" spans="1:8" x14ac:dyDescent="0.25">
      <c r="A88" s="202"/>
      <c r="B88" s="61" t="s">
        <v>63</v>
      </c>
      <c r="C88" s="434"/>
      <c r="D88" s="425"/>
      <c r="E88" s="15"/>
      <c r="F88" s="15"/>
      <c r="G88" s="15"/>
      <c r="H88" s="67" t="s">
        <v>64</v>
      </c>
    </row>
    <row r="89" spans="1:8" x14ac:dyDescent="0.25">
      <c r="A89" s="202"/>
      <c r="B89" s="61" t="s">
        <v>21</v>
      </c>
      <c r="C89" s="434"/>
      <c r="D89" s="425"/>
      <c r="E89" s="15"/>
      <c r="F89" s="15"/>
      <c r="G89" s="15"/>
      <c r="H89" s="67">
        <v>3022543.32</v>
      </c>
    </row>
    <row r="90" spans="1:8" x14ac:dyDescent="0.25">
      <c r="A90" s="202"/>
      <c r="B90" s="64" t="s">
        <v>78</v>
      </c>
      <c r="C90" s="434"/>
      <c r="D90" s="425"/>
      <c r="E90" s="15"/>
      <c r="F90" s="15"/>
      <c r="G90" s="15"/>
      <c r="H90" s="67"/>
    </row>
    <row r="91" spans="1:8" x14ac:dyDescent="0.25">
      <c r="A91" s="202"/>
      <c r="B91" s="61" t="s">
        <v>63</v>
      </c>
      <c r="C91" s="434"/>
      <c r="D91" s="425"/>
      <c r="E91" s="15"/>
      <c r="F91" s="15"/>
      <c r="G91" s="15"/>
      <c r="H91" s="67" t="s">
        <v>64</v>
      </c>
    </row>
    <row r="92" spans="1:8" x14ac:dyDescent="0.25">
      <c r="A92" s="202"/>
      <c r="B92" s="61" t="s">
        <v>21</v>
      </c>
      <c r="C92" s="434"/>
      <c r="D92" s="426"/>
      <c r="E92" s="15"/>
      <c r="F92" s="15"/>
      <c r="G92" s="15"/>
      <c r="H92" s="67">
        <v>8563165.0500000007</v>
      </c>
    </row>
    <row r="93" spans="1:8" ht="57" x14ac:dyDescent="0.25">
      <c r="A93" s="202"/>
      <c r="B93" s="65" t="s">
        <v>79</v>
      </c>
      <c r="C93" s="434"/>
      <c r="D93" s="424" t="s">
        <v>30</v>
      </c>
      <c r="E93" s="15"/>
      <c r="F93" s="15"/>
      <c r="G93" s="15"/>
      <c r="H93" s="67"/>
    </row>
    <row r="94" spans="1:8" x14ac:dyDescent="0.25">
      <c r="A94" s="202"/>
      <c r="B94" s="60" t="s">
        <v>80</v>
      </c>
      <c r="C94" s="434"/>
      <c r="D94" s="425"/>
      <c r="E94" s="15"/>
      <c r="F94" s="15"/>
      <c r="G94" s="15"/>
      <c r="H94" s="67"/>
    </row>
    <row r="95" spans="1:8" x14ac:dyDescent="0.25">
      <c r="A95" s="202"/>
      <c r="B95" s="61" t="s">
        <v>63</v>
      </c>
      <c r="C95" s="434"/>
      <c r="D95" s="425"/>
      <c r="E95" s="15"/>
      <c r="F95" s="15"/>
      <c r="G95" s="15"/>
      <c r="H95" s="59" t="s">
        <v>64</v>
      </c>
    </row>
    <row r="96" spans="1:8" x14ac:dyDescent="0.25">
      <c r="A96" s="202"/>
      <c r="B96" s="61" t="s">
        <v>21</v>
      </c>
      <c r="C96" s="434"/>
      <c r="D96" s="426"/>
      <c r="E96" s="15"/>
      <c r="F96" s="15"/>
      <c r="G96" s="15"/>
      <c r="H96" s="59">
        <v>1725259.24</v>
      </c>
    </row>
    <row r="97" spans="1:8" ht="52.5" customHeight="1" x14ac:dyDescent="0.25">
      <c r="A97" s="202"/>
      <c r="B97" s="66" t="s">
        <v>81</v>
      </c>
      <c r="C97" s="434"/>
      <c r="D97" s="424" t="s">
        <v>7</v>
      </c>
      <c r="E97" s="15"/>
      <c r="F97" s="15"/>
      <c r="G97" s="15"/>
      <c r="H97" s="67"/>
    </row>
    <row r="98" spans="1:8" x14ac:dyDescent="0.25">
      <c r="A98" s="202"/>
      <c r="B98" s="61" t="s">
        <v>82</v>
      </c>
      <c r="C98" s="434"/>
      <c r="D98" s="425"/>
      <c r="E98" s="15"/>
      <c r="F98" s="15"/>
      <c r="G98" s="15"/>
      <c r="H98" s="59">
        <v>5492.48</v>
      </c>
    </row>
    <row r="99" spans="1:8" x14ac:dyDescent="0.25">
      <c r="A99" s="202"/>
      <c r="B99" s="61" t="s">
        <v>83</v>
      </c>
      <c r="C99" s="434"/>
      <c r="D99" s="425"/>
      <c r="E99" s="15"/>
      <c r="F99" s="15"/>
      <c r="G99" s="15"/>
      <c r="H99" s="59">
        <v>3190.12</v>
      </c>
    </row>
    <row r="100" spans="1:8" x14ac:dyDescent="0.25">
      <c r="A100" s="202"/>
      <c r="B100" s="61" t="s">
        <v>84</v>
      </c>
      <c r="C100" s="434"/>
      <c r="D100" s="425"/>
      <c r="E100" s="15"/>
      <c r="F100" s="15"/>
      <c r="G100" s="15"/>
      <c r="H100" s="59">
        <v>2099.04</v>
      </c>
    </row>
    <row r="101" spans="1:8" x14ac:dyDescent="0.25">
      <c r="A101" s="202"/>
      <c r="B101" s="61" t="s">
        <v>85</v>
      </c>
      <c r="C101" s="434"/>
      <c r="D101" s="425"/>
      <c r="E101" s="15"/>
      <c r="F101" s="15"/>
      <c r="G101" s="15"/>
      <c r="H101" s="59">
        <v>8340.44</v>
      </c>
    </row>
    <row r="102" spans="1:8" ht="15.75" customHeight="1" x14ac:dyDescent="0.25">
      <c r="A102" s="202"/>
      <c r="B102" s="61" t="s">
        <v>86</v>
      </c>
      <c r="C102" s="434"/>
      <c r="D102" s="425"/>
      <c r="E102" s="15"/>
      <c r="F102" s="15"/>
      <c r="G102" s="15"/>
      <c r="H102" s="59">
        <v>7619.94</v>
      </c>
    </row>
    <row r="103" spans="1:8" ht="15.75" customHeight="1" x14ac:dyDescent="0.25">
      <c r="A103" s="202"/>
      <c r="B103" s="61" t="s">
        <v>87</v>
      </c>
      <c r="C103" s="459"/>
      <c r="D103" s="426"/>
      <c r="E103" s="15"/>
      <c r="F103" s="15"/>
      <c r="G103" s="15"/>
      <c r="H103" s="59">
        <v>6048.27</v>
      </c>
    </row>
    <row r="104" spans="1:8" ht="47.25" customHeight="1" x14ac:dyDescent="0.25">
      <c r="A104" s="301"/>
      <c r="B104" s="65" t="s">
        <v>740</v>
      </c>
      <c r="C104" s="433" t="s">
        <v>278</v>
      </c>
      <c r="D104" s="439" t="s">
        <v>8</v>
      </c>
      <c r="E104" s="15"/>
      <c r="F104" s="15"/>
      <c r="G104" s="15"/>
      <c r="H104" s="59"/>
    </row>
    <row r="105" spans="1:8" x14ac:dyDescent="0.25">
      <c r="A105" s="301"/>
      <c r="B105" s="64" t="s">
        <v>77</v>
      </c>
      <c r="C105" s="434"/>
      <c r="D105" s="439"/>
      <c r="E105" s="15"/>
      <c r="F105" s="15"/>
      <c r="G105" s="15"/>
      <c r="H105" s="59"/>
    </row>
    <row r="106" spans="1:8" ht="15.75" customHeight="1" x14ac:dyDescent="0.25">
      <c r="A106" s="301"/>
      <c r="B106" s="61" t="s">
        <v>63</v>
      </c>
      <c r="C106" s="434"/>
      <c r="D106" s="439"/>
      <c r="E106" s="15"/>
      <c r="F106" s="15"/>
      <c r="G106" s="15"/>
      <c r="H106" s="59" t="s">
        <v>64</v>
      </c>
    </row>
    <row r="107" spans="1:8" ht="15.75" customHeight="1" x14ac:dyDescent="0.25">
      <c r="A107" s="301"/>
      <c r="B107" s="61" t="s">
        <v>21</v>
      </c>
      <c r="C107" s="434"/>
      <c r="D107" s="439"/>
      <c r="E107" s="15"/>
      <c r="F107" s="15"/>
      <c r="G107" s="15"/>
      <c r="H107" s="59">
        <v>11213798.41</v>
      </c>
    </row>
    <row r="108" spans="1:8" ht="15.75" customHeight="1" x14ac:dyDescent="0.25">
      <c r="A108" s="301"/>
      <c r="B108" s="64" t="s">
        <v>78</v>
      </c>
      <c r="C108" s="434"/>
      <c r="D108" s="439"/>
      <c r="E108" s="15"/>
      <c r="F108" s="15"/>
      <c r="G108" s="15"/>
      <c r="H108" s="59"/>
    </row>
    <row r="109" spans="1:8" ht="15.75" customHeight="1" x14ac:dyDescent="0.25">
      <c r="A109" s="301"/>
      <c r="B109" s="61" t="s">
        <v>63</v>
      </c>
      <c r="C109" s="434"/>
      <c r="D109" s="439"/>
      <c r="E109" s="15"/>
      <c r="F109" s="15"/>
      <c r="G109" s="15"/>
      <c r="H109" s="59" t="s">
        <v>64</v>
      </c>
    </row>
    <row r="110" spans="1:8" ht="15.75" customHeight="1" x14ac:dyDescent="0.25">
      <c r="A110" s="301"/>
      <c r="B110" s="61" t="s">
        <v>21</v>
      </c>
      <c r="C110" s="434"/>
      <c r="D110" s="439"/>
      <c r="E110" s="15"/>
      <c r="F110" s="15"/>
      <c r="G110" s="15"/>
      <c r="H110" s="59">
        <v>56338530</v>
      </c>
    </row>
    <row r="111" spans="1:8" ht="47.25" customHeight="1" x14ac:dyDescent="0.25">
      <c r="A111" s="301"/>
      <c r="B111" s="66" t="s">
        <v>666</v>
      </c>
      <c r="C111" s="434"/>
      <c r="D111" s="424" t="s">
        <v>7</v>
      </c>
      <c r="E111" s="15"/>
      <c r="F111" s="15"/>
      <c r="G111" s="15"/>
      <c r="H111" s="59"/>
    </row>
    <row r="112" spans="1:8" ht="15.75" customHeight="1" x14ac:dyDescent="0.25">
      <c r="A112" s="301"/>
      <c r="B112" s="64" t="s">
        <v>667</v>
      </c>
      <c r="C112" s="434"/>
      <c r="D112" s="425"/>
      <c r="E112" s="15"/>
      <c r="F112" s="15"/>
      <c r="G112" s="15"/>
      <c r="H112" s="59"/>
    </row>
    <row r="113" spans="1:8" ht="15.75" customHeight="1" x14ac:dyDescent="0.25">
      <c r="A113" s="301"/>
      <c r="B113" s="61" t="s">
        <v>63</v>
      </c>
      <c r="C113" s="434"/>
      <c r="D113" s="425"/>
      <c r="E113" s="15"/>
      <c r="F113" s="15"/>
      <c r="G113" s="15"/>
      <c r="H113" s="59" t="s">
        <v>64</v>
      </c>
    </row>
    <row r="114" spans="1:8" ht="15.75" customHeight="1" x14ac:dyDescent="0.25">
      <c r="A114" s="301"/>
      <c r="B114" s="61" t="s">
        <v>21</v>
      </c>
      <c r="C114" s="459"/>
      <c r="D114" s="426"/>
      <c r="E114" s="15"/>
      <c r="F114" s="15"/>
      <c r="G114" s="15"/>
      <c r="H114" s="59">
        <v>25484.6</v>
      </c>
    </row>
    <row r="115" spans="1:8" ht="47.25" customHeight="1" x14ac:dyDescent="0.25">
      <c r="A115" s="301"/>
      <c r="B115" s="65" t="s">
        <v>741</v>
      </c>
      <c r="C115" s="465" t="s">
        <v>288</v>
      </c>
      <c r="D115" s="424" t="s">
        <v>8</v>
      </c>
      <c r="E115" s="15"/>
      <c r="F115" s="15"/>
      <c r="G115" s="15"/>
      <c r="H115" s="59"/>
    </row>
    <row r="116" spans="1:8" ht="45" x14ac:dyDescent="0.25">
      <c r="A116" s="301"/>
      <c r="B116" s="60" t="s">
        <v>674</v>
      </c>
      <c r="C116" s="465"/>
      <c r="D116" s="425"/>
      <c r="E116" s="15"/>
      <c r="F116" s="15"/>
      <c r="G116" s="15"/>
      <c r="H116" s="59"/>
    </row>
    <row r="117" spans="1:8" x14ac:dyDescent="0.25">
      <c r="A117" s="301"/>
      <c r="B117" s="61" t="s">
        <v>63</v>
      </c>
      <c r="C117" s="465"/>
      <c r="D117" s="425"/>
      <c r="E117" s="15"/>
      <c r="F117" s="15"/>
      <c r="G117" s="15"/>
      <c r="H117" s="59" t="s">
        <v>64</v>
      </c>
    </row>
    <row r="118" spans="1:8" x14ac:dyDescent="0.25">
      <c r="A118" s="301"/>
      <c r="B118" s="61" t="s">
        <v>21</v>
      </c>
      <c r="C118" s="465"/>
      <c r="D118" s="425"/>
      <c r="E118" s="15"/>
      <c r="F118" s="15"/>
      <c r="G118" s="15"/>
      <c r="H118" s="59">
        <v>10163190</v>
      </c>
    </row>
    <row r="119" spans="1:8" ht="45" x14ac:dyDescent="0.25">
      <c r="A119" s="301"/>
      <c r="B119" s="60" t="s">
        <v>739</v>
      </c>
      <c r="C119" s="465"/>
      <c r="D119" s="425"/>
      <c r="E119" s="15"/>
      <c r="F119" s="15"/>
      <c r="G119" s="15"/>
      <c r="H119" s="59"/>
    </row>
    <row r="120" spans="1:8" ht="15.75" customHeight="1" x14ac:dyDescent="0.25">
      <c r="A120" s="301"/>
      <c r="B120" s="61" t="s">
        <v>63</v>
      </c>
      <c r="C120" s="465"/>
      <c r="D120" s="425"/>
      <c r="E120" s="15"/>
      <c r="F120" s="15"/>
      <c r="G120" s="15"/>
      <c r="H120" s="59" t="s">
        <v>64</v>
      </c>
    </row>
    <row r="121" spans="1:8" ht="15.75" customHeight="1" x14ac:dyDescent="0.25">
      <c r="A121" s="301"/>
      <c r="B121" s="61" t="s">
        <v>21</v>
      </c>
      <c r="C121" s="465"/>
      <c r="D121" s="426"/>
      <c r="E121" s="15"/>
      <c r="F121" s="15"/>
      <c r="G121" s="15"/>
      <c r="H121" s="59">
        <v>12283445</v>
      </c>
    </row>
    <row r="122" spans="1:8" ht="48.75" customHeight="1" x14ac:dyDescent="0.25">
      <c r="A122" s="301"/>
      <c r="B122" s="65" t="s">
        <v>740</v>
      </c>
      <c r="C122" s="465"/>
      <c r="D122" s="388"/>
      <c r="E122" s="15"/>
      <c r="F122" s="15"/>
      <c r="G122" s="15"/>
      <c r="H122" s="59"/>
    </row>
    <row r="123" spans="1:8" x14ac:dyDescent="0.25">
      <c r="A123" s="301"/>
      <c r="B123" s="64" t="s">
        <v>742</v>
      </c>
      <c r="C123" s="465"/>
      <c r="D123" s="388"/>
      <c r="E123" s="15"/>
      <c r="F123" s="15"/>
      <c r="G123" s="15"/>
      <c r="H123" s="59"/>
    </row>
    <row r="124" spans="1:8" ht="15.75" customHeight="1" x14ac:dyDescent="0.25">
      <c r="A124" s="301"/>
      <c r="B124" s="61" t="s">
        <v>63</v>
      </c>
      <c r="C124" s="465"/>
      <c r="D124" s="388"/>
      <c r="E124" s="15"/>
      <c r="F124" s="15"/>
      <c r="G124" s="15"/>
      <c r="H124" s="59" t="s">
        <v>64</v>
      </c>
    </row>
    <row r="125" spans="1:8" ht="15.75" customHeight="1" x14ac:dyDescent="0.25">
      <c r="A125" s="301"/>
      <c r="B125" s="61" t="s">
        <v>21</v>
      </c>
      <c r="C125" s="465"/>
      <c r="D125" s="388"/>
      <c r="E125" s="15"/>
      <c r="F125" s="15"/>
      <c r="G125" s="15"/>
      <c r="H125" s="59">
        <v>34174623</v>
      </c>
    </row>
    <row r="126" spans="1:8" ht="42.75" x14ac:dyDescent="0.25">
      <c r="A126" s="301"/>
      <c r="B126" s="66" t="s">
        <v>666</v>
      </c>
      <c r="C126" s="465"/>
      <c r="D126" s="439" t="s">
        <v>7</v>
      </c>
      <c r="E126" s="15"/>
      <c r="F126" s="15"/>
      <c r="G126" s="15"/>
      <c r="H126" s="59"/>
    </row>
    <row r="127" spans="1:8" ht="30" x14ac:dyDescent="0.25">
      <c r="A127" s="301"/>
      <c r="B127" s="64" t="s">
        <v>736</v>
      </c>
      <c r="C127" s="465"/>
      <c r="D127" s="439"/>
      <c r="E127" s="15"/>
      <c r="F127" s="15"/>
      <c r="G127" s="15"/>
      <c r="H127" s="59"/>
    </row>
    <row r="128" spans="1:8" x14ac:dyDescent="0.25">
      <c r="A128" s="301"/>
      <c r="B128" s="61" t="s">
        <v>63</v>
      </c>
      <c r="C128" s="465"/>
      <c r="D128" s="439"/>
      <c r="E128" s="15"/>
      <c r="F128" s="15"/>
      <c r="G128" s="15"/>
      <c r="H128" s="59" t="s">
        <v>64</v>
      </c>
    </row>
    <row r="129" spans="1:8" x14ac:dyDescent="0.25">
      <c r="A129" s="301"/>
      <c r="B129" s="392" t="s">
        <v>21</v>
      </c>
      <c r="C129" s="465"/>
      <c r="D129" s="439"/>
      <c r="E129" s="15"/>
      <c r="F129" s="15"/>
      <c r="G129" s="15"/>
      <c r="H129" s="59">
        <v>84128</v>
      </c>
    </row>
    <row r="130" spans="1:8" ht="30" x14ac:dyDescent="0.25">
      <c r="A130" s="301"/>
      <c r="B130" s="64" t="s">
        <v>734</v>
      </c>
      <c r="C130" s="465"/>
      <c r="D130" s="439"/>
      <c r="E130" s="15"/>
      <c r="F130" s="15"/>
      <c r="G130" s="15"/>
      <c r="H130" s="59"/>
    </row>
    <row r="131" spans="1:8" x14ac:dyDescent="0.25">
      <c r="A131" s="301"/>
      <c r="B131" s="61" t="s">
        <v>63</v>
      </c>
      <c r="C131" s="465"/>
      <c r="D131" s="439"/>
      <c r="E131" s="15"/>
      <c r="F131" s="15"/>
      <c r="G131" s="15"/>
      <c r="H131" s="59" t="s">
        <v>64</v>
      </c>
    </row>
    <row r="132" spans="1:8" x14ac:dyDescent="0.25">
      <c r="A132" s="301"/>
      <c r="B132" s="61" t="s">
        <v>21</v>
      </c>
      <c r="C132" s="465"/>
      <c r="D132" s="439"/>
      <c r="E132" s="15"/>
      <c r="F132" s="15"/>
      <c r="G132" s="15"/>
      <c r="H132" s="59">
        <v>19051.62</v>
      </c>
    </row>
    <row r="133" spans="1:8" ht="30" x14ac:dyDescent="0.25">
      <c r="A133" s="301"/>
      <c r="B133" s="64" t="s">
        <v>743</v>
      </c>
      <c r="C133" s="465"/>
      <c r="D133" s="439"/>
      <c r="E133" s="15"/>
      <c r="F133" s="15"/>
      <c r="G133" s="15"/>
      <c r="H133" s="59"/>
    </row>
    <row r="134" spans="1:8" x14ac:dyDescent="0.25">
      <c r="A134" s="301"/>
      <c r="B134" s="61" t="s">
        <v>63</v>
      </c>
      <c r="C134" s="465"/>
      <c r="D134" s="439"/>
      <c r="E134" s="15"/>
      <c r="F134" s="15"/>
      <c r="G134" s="15"/>
      <c r="H134" s="59" t="s">
        <v>64</v>
      </c>
    </row>
    <row r="135" spans="1:8" x14ac:dyDescent="0.25">
      <c r="A135" s="301"/>
      <c r="B135" s="61" t="s">
        <v>21</v>
      </c>
      <c r="C135" s="465"/>
      <c r="D135" s="439"/>
      <c r="E135" s="15"/>
      <c r="F135" s="15"/>
      <c r="G135" s="15"/>
      <c r="H135" s="59">
        <v>9320.26</v>
      </c>
    </row>
    <row r="136" spans="1:8" ht="30" x14ac:dyDescent="0.25">
      <c r="A136" s="301"/>
      <c r="B136" s="393" t="s">
        <v>673</v>
      </c>
      <c r="C136" s="465"/>
      <c r="D136" s="439"/>
      <c r="E136" s="15"/>
      <c r="F136" s="15"/>
      <c r="G136" s="15"/>
      <c r="H136" s="59"/>
    </row>
    <row r="137" spans="1:8" ht="15.75" customHeight="1" x14ac:dyDescent="0.25">
      <c r="A137" s="301"/>
      <c r="B137" s="61" t="s">
        <v>63</v>
      </c>
      <c r="C137" s="465"/>
      <c r="D137" s="439"/>
      <c r="E137" s="15"/>
      <c r="F137" s="15"/>
      <c r="G137" s="15"/>
      <c r="H137" s="59" t="s">
        <v>64</v>
      </c>
    </row>
    <row r="138" spans="1:8" ht="15.75" customHeight="1" thickBot="1" x14ac:dyDescent="0.3">
      <c r="A138" s="206"/>
      <c r="B138" s="267" t="s">
        <v>21</v>
      </c>
      <c r="C138" s="466"/>
      <c r="D138" s="464"/>
      <c r="E138" s="208"/>
      <c r="F138" s="208"/>
      <c r="G138" s="208"/>
      <c r="H138" s="269">
        <v>9695.81</v>
      </c>
    </row>
    <row r="140" spans="1:8" x14ac:dyDescent="0.25">
      <c r="A140" s="2" t="s">
        <v>18</v>
      </c>
    </row>
  </sheetData>
  <sheetProtection insertRows="0" deleteRows="0"/>
  <customSheetViews>
    <customSheetView guid="{8ABF3ABB-CB2B-49F3-A8C4-A61825911C8D}" scale="90" showPageBreaks="1" printArea="1" hiddenRows="1" view="pageBreakPreview">
      <pane ySplit="5" topLeftCell="A6" activePane="bottomLeft" state="frozen"/>
      <selection pane="bottomLeft" activeCell="A9" sqref="A9:A14"/>
      <pageMargins left="0.35433070866141736" right="0.15748031496062992" top="0.35433070866141736" bottom="2.598425196850394" header="0.51181102362204722" footer="0.51181102362204722"/>
      <pageSetup paperSize="9" scale="18" fitToHeight="9" orientation="portrait" horizontalDpi="300" verticalDpi="300" r:id="rId1"/>
      <headerFooter alignWithMargins="0"/>
    </customSheetView>
    <customSheetView guid="{6D389489-227C-4961-A82B-445D2120A9CA}" scale="90" showPageBreaks="1" printArea="1" hiddenRows="1" view="pageBreakPreview">
      <pane ySplit="5" topLeftCell="A6" activePane="bottomLeft" state="frozen"/>
      <selection pane="bottomLeft" activeCell="A9" sqref="A9:A14"/>
      <pageMargins left="0.35433070866141736" right="0.15748031496062992" top="0.35433070866141736" bottom="2.598425196850394" header="0.51181102362204722" footer="0.51181102362204722"/>
      <pageSetup paperSize="9" scale="18" fitToHeight="9" orientation="portrait" horizontalDpi="300" verticalDpi="300" r:id="rId2"/>
      <headerFooter alignWithMargins="0"/>
    </customSheetView>
  </customSheetViews>
  <mergeCells count="37">
    <mergeCell ref="C58:C60"/>
    <mergeCell ref="D58:D60"/>
    <mergeCell ref="C37:C54"/>
    <mergeCell ref="D37:D54"/>
    <mergeCell ref="B55:H55"/>
    <mergeCell ref="B56:H56"/>
    <mergeCell ref="B57:H57"/>
    <mergeCell ref="D126:D138"/>
    <mergeCell ref="C115:C138"/>
    <mergeCell ref="D104:D110"/>
    <mergeCell ref="D111:D114"/>
    <mergeCell ref="C104:C114"/>
    <mergeCell ref="D115:D121"/>
    <mergeCell ref="G3:H3"/>
    <mergeCell ref="A4:A5"/>
    <mergeCell ref="B4:C4"/>
    <mergeCell ref="D4:D5"/>
    <mergeCell ref="E4:G4"/>
    <mergeCell ref="H4:H5"/>
    <mergeCell ref="A7:H7"/>
    <mergeCell ref="B12:H12"/>
    <mergeCell ref="B13:H13"/>
    <mergeCell ref="B14:H14"/>
    <mergeCell ref="C15:C36"/>
    <mergeCell ref="D15:D36"/>
    <mergeCell ref="A9:A14"/>
    <mergeCell ref="A15:A16"/>
    <mergeCell ref="A18:A22"/>
    <mergeCell ref="A23:A28"/>
    <mergeCell ref="A29:A34"/>
    <mergeCell ref="D72:D78"/>
    <mergeCell ref="C79:C103"/>
    <mergeCell ref="D79:D92"/>
    <mergeCell ref="D93:D96"/>
    <mergeCell ref="D97:D103"/>
    <mergeCell ref="C61:C78"/>
    <mergeCell ref="D61:D71"/>
  </mergeCells>
  <hyperlinks>
    <hyperlink ref="A9:A14" r:id="rId3" display="http://pravo.govvrn.ru/?q=node/15233"/>
    <hyperlink ref="A15:A16" r:id="rId4" display="http://pravo.govvrn.ru/sites/default/files/doctarif5-1-13022019.pdf"/>
    <hyperlink ref="A18:A22" r:id="rId5" display="http://pravo.govvrn.ru/?q=node/16366"/>
    <hyperlink ref="A23:A27" r:id="rId6" display="http://pravo.govvrn.ru/?q=node/16605"/>
    <hyperlink ref="A29:A34" r:id="rId7" display="http://pravo.govvrn.ru/?q=node/16729"/>
  </hyperlinks>
  <pageMargins left="0.35433070866141736" right="0.15748031496062992" top="0.35433070866141736" bottom="2.598425196850394" header="0.51181102362204722" footer="0.51181102362204722"/>
  <pageSetup paperSize="9" scale="18" fitToHeight="9" orientation="portrait" horizontalDpi="300" verticalDpi="300" r:id="rId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597"/>
  <sheetViews>
    <sheetView view="pageBreakPreview" topLeftCell="A484" zoomScale="90" zoomScaleNormal="100" zoomScaleSheetLayoutView="90" workbookViewId="0">
      <selection activeCell="B16" sqref="B16"/>
    </sheetView>
  </sheetViews>
  <sheetFormatPr defaultRowHeight="15" x14ac:dyDescent="0.25"/>
  <cols>
    <col min="1" max="1" width="41.42578125" style="69" customWidth="1"/>
    <col min="2" max="2" width="82.85546875" style="132" customWidth="1"/>
    <col min="3" max="3" width="21.28515625" style="69" customWidth="1"/>
    <col min="4" max="4" width="15.28515625" style="133" customWidth="1"/>
    <col min="5" max="6" width="9.42578125" style="69" customWidth="1"/>
    <col min="7" max="7" width="12.140625" style="69" customWidth="1"/>
    <col min="8" max="8" width="18.28515625" style="134" customWidth="1"/>
    <col min="9" max="9" width="11" style="69" customWidth="1"/>
    <col min="10" max="10" width="11" style="69" bestFit="1" customWidth="1"/>
    <col min="11" max="16384" width="9.140625" style="69"/>
  </cols>
  <sheetData>
    <row r="1" spans="1:10" ht="18.75" x14ac:dyDescent="0.3">
      <c r="A1" s="3" t="s">
        <v>19</v>
      </c>
      <c r="B1" s="1"/>
      <c r="C1" s="2"/>
      <c r="D1" s="68"/>
      <c r="E1" s="2"/>
      <c r="F1" s="2"/>
      <c r="G1" s="2"/>
      <c r="H1" s="6"/>
    </row>
    <row r="2" spans="1:10" ht="20.25" customHeight="1" x14ac:dyDescent="0.3">
      <c r="A2" s="2"/>
      <c r="B2" s="1"/>
      <c r="C2" s="70"/>
      <c r="D2" s="71"/>
      <c r="E2" s="70"/>
      <c r="F2" s="70"/>
      <c r="G2" s="70"/>
      <c r="H2" s="6"/>
    </row>
    <row r="3" spans="1:10" ht="19.5" thickBot="1" x14ac:dyDescent="0.3">
      <c r="A3" s="2"/>
      <c r="B3" s="72"/>
      <c r="C3" s="73"/>
      <c r="D3" s="74"/>
      <c r="E3" s="73"/>
      <c r="F3" s="73"/>
      <c r="G3" s="482" t="s">
        <v>11</v>
      </c>
      <c r="H3" s="483"/>
    </row>
    <row r="4" spans="1:10" ht="54.75" customHeight="1" x14ac:dyDescent="0.25">
      <c r="A4" s="457" t="s">
        <v>9</v>
      </c>
      <c r="B4" s="484" t="s">
        <v>0</v>
      </c>
      <c r="C4" s="485"/>
      <c r="D4" s="486" t="s">
        <v>10</v>
      </c>
      <c r="E4" s="484" t="s">
        <v>1</v>
      </c>
      <c r="F4" s="488"/>
      <c r="G4" s="485"/>
      <c r="H4" s="489" t="s">
        <v>17</v>
      </c>
    </row>
    <row r="5" spans="1:10" ht="57" x14ac:dyDescent="0.25">
      <c r="A5" s="458"/>
      <c r="B5" s="53" t="s">
        <v>2</v>
      </c>
      <c r="C5" s="53" t="s">
        <v>3</v>
      </c>
      <c r="D5" s="487"/>
      <c r="E5" s="53" t="s">
        <v>4</v>
      </c>
      <c r="F5" s="53" t="s">
        <v>5</v>
      </c>
      <c r="G5" s="53" t="s">
        <v>6</v>
      </c>
      <c r="H5" s="455"/>
    </row>
    <row r="6" spans="1:10" s="75" customFormat="1" ht="15.75" x14ac:dyDescent="0.25">
      <c r="A6" s="19">
        <v>1</v>
      </c>
      <c r="B6" s="53">
        <v>2</v>
      </c>
      <c r="C6" s="53">
        <v>3</v>
      </c>
      <c r="D6" s="53">
        <f>C6+1</f>
        <v>4</v>
      </c>
      <c r="E6" s="53">
        <f t="shared" ref="E6:H6" si="0">D6+1</f>
        <v>5</v>
      </c>
      <c r="F6" s="53">
        <f t="shared" si="0"/>
        <v>6</v>
      </c>
      <c r="G6" s="53">
        <f t="shared" si="0"/>
        <v>7</v>
      </c>
      <c r="H6" s="273">
        <f t="shared" si="0"/>
        <v>8</v>
      </c>
    </row>
    <row r="7" spans="1:10" ht="24" customHeight="1" x14ac:dyDescent="0.25">
      <c r="A7" s="490" t="s">
        <v>88</v>
      </c>
      <c r="B7" s="491"/>
      <c r="C7" s="491"/>
      <c r="D7" s="491"/>
      <c r="E7" s="491"/>
      <c r="F7" s="491"/>
      <c r="G7" s="491"/>
      <c r="H7" s="492"/>
    </row>
    <row r="8" spans="1:10" ht="12.75" customHeight="1" x14ac:dyDescent="0.25">
      <c r="A8" s="76"/>
      <c r="B8" s="77"/>
      <c r="C8" s="77"/>
      <c r="D8" s="78"/>
      <c r="E8" s="77"/>
      <c r="F8" s="77"/>
      <c r="G8" s="77"/>
      <c r="H8" s="79"/>
    </row>
    <row r="9" spans="1:10" ht="30" hidden="1" customHeight="1" x14ac:dyDescent="0.25">
      <c r="A9" s="480" t="s">
        <v>607</v>
      </c>
      <c r="B9" s="80" t="s">
        <v>89</v>
      </c>
      <c r="C9" s="81"/>
      <c r="D9" s="78"/>
      <c r="E9" s="81"/>
      <c r="F9" s="81"/>
      <c r="G9" s="81"/>
      <c r="H9" s="82"/>
    </row>
    <row r="10" spans="1:10" ht="29.25" customHeight="1" x14ac:dyDescent="0.25">
      <c r="A10" s="481"/>
      <c r="B10" s="54" t="s">
        <v>14</v>
      </c>
      <c r="C10" s="20" t="s">
        <v>90</v>
      </c>
      <c r="D10" s="20" t="s">
        <v>24</v>
      </c>
      <c r="E10" s="4"/>
      <c r="F10" s="4"/>
      <c r="G10" s="51">
        <v>458.33333333333337</v>
      </c>
      <c r="H10" s="55"/>
      <c r="J10" s="83"/>
    </row>
    <row r="11" spans="1:10" ht="16.5" hidden="1" customHeight="1" x14ac:dyDescent="0.25">
      <c r="A11" s="481"/>
      <c r="B11" s="84" t="s">
        <v>15</v>
      </c>
      <c r="C11" s="85"/>
      <c r="D11" s="78"/>
      <c r="E11" s="85"/>
      <c r="F11" s="85"/>
      <c r="G11" s="85"/>
      <c r="H11" s="86"/>
    </row>
    <row r="12" spans="1:10" ht="16.5" hidden="1" customHeight="1" x14ac:dyDescent="0.25">
      <c r="A12" s="481"/>
      <c r="B12" s="84" t="s">
        <v>16</v>
      </c>
      <c r="C12" s="85"/>
      <c r="D12" s="78"/>
      <c r="E12" s="85"/>
      <c r="F12" s="85"/>
      <c r="G12" s="85"/>
      <c r="H12" s="86"/>
    </row>
    <row r="13" spans="1:10" ht="17.25" customHeight="1" x14ac:dyDescent="0.25">
      <c r="A13" s="481"/>
      <c r="B13" s="474" t="s">
        <v>60</v>
      </c>
      <c r="C13" s="475"/>
      <c r="D13" s="475"/>
      <c r="E13" s="475"/>
      <c r="F13" s="475"/>
      <c r="G13" s="475"/>
      <c r="H13" s="476"/>
    </row>
    <row r="14" spans="1:10" ht="17.25" customHeight="1" x14ac:dyDescent="0.25">
      <c r="A14" s="481"/>
      <c r="B14" s="460" t="s">
        <v>91</v>
      </c>
      <c r="C14" s="437"/>
      <c r="D14" s="437"/>
      <c r="E14" s="437"/>
      <c r="F14" s="437"/>
      <c r="G14" s="437"/>
      <c r="H14" s="438"/>
    </row>
    <row r="15" spans="1:10" ht="54.75" customHeight="1" x14ac:dyDescent="0.25">
      <c r="A15" s="481"/>
      <c r="B15" s="477" t="s">
        <v>92</v>
      </c>
      <c r="C15" s="478"/>
      <c r="D15" s="478"/>
      <c r="E15" s="478"/>
      <c r="F15" s="478"/>
      <c r="G15" s="478"/>
      <c r="H15" s="479"/>
    </row>
    <row r="16" spans="1:10" ht="176.25" customHeight="1" x14ac:dyDescent="0.25">
      <c r="A16" s="286" t="s">
        <v>652</v>
      </c>
      <c r="B16" s="87" t="s">
        <v>93</v>
      </c>
      <c r="C16" s="447" t="s">
        <v>94</v>
      </c>
      <c r="D16" s="447" t="s">
        <v>7</v>
      </c>
      <c r="E16" s="81"/>
      <c r="F16" s="81"/>
      <c r="G16" s="88"/>
      <c r="H16" s="90">
        <v>463.12</v>
      </c>
    </row>
    <row r="17" spans="1:8" x14ac:dyDescent="0.25">
      <c r="A17" s="228"/>
      <c r="B17" s="89" t="s">
        <v>95</v>
      </c>
      <c r="C17" s="448"/>
      <c r="D17" s="448"/>
      <c r="E17" s="81"/>
      <c r="F17" s="81"/>
      <c r="G17" s="88"/>
      <c r="H17" s="90">
        <v>204.63</v>
      </c>
    </row>
    <row r="18" spans="1:8" x14ac:dyDescent="0.25">
      <c r="A18" s="228"/>
      <c r="B18" s="89" t="s">
        <v>96</v>
      </c>
      <c r="C18" s="448"/>
      <c r="D18" s="448"/>
      <c r="E18" s="81"/>
      <c r="F18" s="81"/>
      <c r="G18" s="88"/>
      <c r="H18" s="90">
        <v>258.49</v>
      </c>
    </row>
    <row r="19" spans="1:8" ht="147.75" customHeight="1" x14ac:dyDescent="0.25">
      <c r="A19" s="228"/>
      <c r="B19" s="87" t="s">
        <v>97</v>
      </c>
      <c r="C19" s="448"/>
      <c r="D19" s="448"/>
      <c r="E19" s="81"/>
      <c r="F19" s="81"/>
      <c r="G19" s="88"/>
      <c r="H19" s="90">
        <v>398.8</v>
      </c>
    </row>
    <row r="20" spans="1:8" x14ac:dyDescent="0.25">
      <c r="A20" s="228"/>
      <c r="B20" s="89" t="s">
        <v>95</v>
      </c>
      <c r="C20" s="448"/>
      <c r="D20" s="448"/>
      <c r="E20" s="81"/>
      <c r="F20" s="81"/>
      <c r="G20" s="88"/>
      <c r="H20" s="90">
        <v>204.63</v>
      </c>
    </row>
    <row r="21" spans="1:8" x14ac:dyDescent="0.25">
      <c r="A21" s="228"/>
      <c r="B21" s="89" t="s">
        <v>96</v>
      </c>
      <c r="C21" s="449"/>
      <c r="D21" s="449"/>
      <c r="E21" s="81"/>
      <c r="F21" s="81"/>
      <c r="G21" s="88"/>
      <c r="H21" s="90">
        <v>194.17</v>
      </c>
    </row>
    <row r="22" spans="1:8" ht="75" customHeight="1" x14ac:dyDescent="0.25">
      <c r="A22" s="228"/>
      <c r="B22" s="91" t="s">
        <v>98</v>
      </c>
      <c r="C22" s="92"/>
      <c r="D22" s="4"/>
      <c r="E22" s="81"/>
      <c r="F22" s="81"/>
      <c r="G22" s="88"/>
      <c r="H22" s="93"/>
    </row>
    <row r="23" spans="1:8" ht="34.5" hidden="1" customHeight="1" x14ac:dyDescent="0.25">
      <c r="A23" s="228"/>
      <c r="B23" s="94" t="s">
        <v>99</v>
      </c>
      <c r="C23" s="448" t="s">
        <v>100</v>
      </c>
      <c r="D23" s="95"/>
      <c r="E23" s="96"/>
      <c r="F23" s="96"/>
      <c r="G23" s="97"/>
      <c r="H23" s="98"/>
    </row>
    <row r="24" spans="1:8" ht="15" hidden="1" customHeight="1" x14ac:dyDescent="0.25">
      <c r="A24" s="228"/>
      <c r="B24" s="99" t="s">
        <v>101</v>
      </c>
      <c r="C24" s="448"/>
      <c r="D24" s="95"/>
      <c r="E24" s="4"/>
      <c r="F24" s="4"/>
      <c r="G24" s="100"/>
      <c r="H24" s="90" t="s">
        <v>64</v>
      </c>
    </row>
    <row r="25" spans="1:8" ht="15" hidden="1" customHeight="1" x14ac:dyDescent="0.25">
      <c r="A25" s="228"/>
      <c r="B25" s="99" t="s">
        <v>102</v>
      </c>
      <c r="C25" s="448"/>
      <c r="D25" s="95"/>
      <c r="E25" s="4"/>
      <c r="F25" s="4"/>
      <c r="G25" s="100"/>
      <c r="H25" s="90" t="s">
        <v>64</v>
      </c>
    </row>
    <row r="26" spans="1:8" ht="31.5" hidden="1" customHeight="1" x14ac:dyDescent="0.25">
      <c r="A26" s="228"/>
      <c r="B26" s="89" t="s">
        <v>103</v>
      </c>
      <c r="C26" s="448"/>
      <c r="D26" s="95"/>
      <c r="E26" s="4"/>
      <c r="F26" s="4"/>
      <c r="G26" s="100"/>
      <c r="H26" s="90"/>
    </row>
    <row r="27" spans="1:8" ht="15" hidden="1" customHeight="1" x14ac:dyDescent="0.25">
      <c r="A27" s="228"/>
      <c r="B27" s="99" t="s">
        <v>101</v>
      </c>
      <c r="C27" s="448"/>
      <c r="D27" s="95"/>
      <c r="E27" s="4"/>
      <c r="F27" s="4"/>
      <c r="G27" s="100"/>
      <c r="H27" s="90" t="s">
        <v>64</v>
      </c>
    </row>
    <row r="28" spans="1:8" ht="15" hidden="1" customHeight="1" x14ac:dyDescent="0.25">
      <c r="A28" s="228"/>
      <c r="B28" s="99" t="s">
        <v>102</v>
      </c>
      <c r="C28" s="448"/>
      <c r="D28" s="95"/>
      <c r="E28" s="4"/>
      <c r="F28" s="4"/>
      <c r="G28" s="100"/>
      <c r="H28" s="90" t="s">
        <v>64</v>
      </c>
    </row>
    <row r="29" spans="1:8" ht="31.5" hidden="1" customHeight="1" x14ac:dyDescent="0.25">
      <c r="A29" s="228"/>
      <c r="B29" s="89" t="s">
        <v>104</v>
      </c>
      <c r="C29" s="448"/>
      <c r="D29" s="95"/>
      <c r="E29" s="4"/>
      <c r="F29" s="4"/>
      <c r="G29" s="100"/>
      <c r="H29" s="90"/>
    </row>
    <row r="30" spans="1:8" ht="15" hidden="1" customHeight="1" x14ac:dyDescent="0.25">
      <c r="A30" s="228"/>
      <c r="B30" s="99" t="s">
        <v>101</v>
      </c>
      <c r="C30" s="448"/>
      <c r="D30" s="95"/>
      <c r="E30" s="4"/>
      <c r="F30" s="4"/>
      <c r="G30" s="100"/>
      <c r="H30" s="90" t="s">
        <v>64</v>
      </c>
    </row>
    <row r="31" spans="1:8" ht="15" hidden="1" customHeight="1" x14ac:dyDescent="0.25">
      <c r="A31" s="228"/>
      <c r="B31" s="99" t="s">
        <v>102</v>
      </c>
      <c r="C31" s="448"/>
      <c r="D31" s="95"/>
      <c r="E31" s="4"/>
      <c r="F31" s="4"/>
      <c r="G31" s="100"/>
      <c r="H31" s="90" t="s">
        <v>64</v>
      </c>
    </row>
    <row r="32" spans="1:8" ht="31.5" hidden="1" customHeight="1" x14ac:dyDescent="0.25">
      <c r="A32" s="228"/>
      <c r="B32" s="89" t="s">
        <v>105</v>
      </c>
      <c r="C32" s="448"/>
      <c r="D32" s="95"/>
      <c r="E32" s="4"/>
      <c r="F32" s="4"/>
      <c r="G32" s="100"/>
      <c r="H32" s="90"/>
    </row>
    <row r="33" spans="1:8" ht="15" hidden="1" customHeight="1" x14ac:dyDescent="0.25">
      <c r="A33" s="228"/>
      <c r="B33" s="99" t="s">
        <v>101</v>
      </c>
      <c r="C33" s="448"/>
      <c r="D33" s="95"/>
      <c r="E33" s="4"/>
      <c r="F33" s="4"/>
      <c r="G33" s="100"/>
      <c r="H33" s="90" t="s">
        <v>64</v>
      </c>
    </row>
    <row r="34" spans="1:8" ht="15" hidden="1" customHeight="1" x14ac:dyDescent="0.25">
      <c r="A34" s="228"/>
      <c r="B34" s="99" t="s">
        <v>102</v>
      </c>
      <c r="C34" s="448"/>
      <c r="D34" s="95"/>
      <c r="E34" s="4"/>
      <c r="F34" s="4"/>
      <c r="G34" s="100"/>
      <c r="H34" s="90" t="s">
        <v>64</v>
      </c>
    </row>
    <row r="35" spans="1:8" ht="31.5" hidden="1" customHeight="1" x14ac:dyDescent="0.25">
      <c r="A35" s="228"/>
      <c r="B35" s="89" t="s">
        <v>106</v>
      </c>
      <c r="C35" s="448"/>
      <c r="D35" s="95"/>
      <c r="E35" s="4"/>
      <c r="F35" s="4"/>
      <c r="G35" s="100"/>
      <c r="H35" s="90"/>
    </row>
    <row r="36" spans="1:8" ht="15" hidden="1" customHeight="1" x14ac:dyDescent="0.25">
      <c r="A36" s="228"/>
      <c r="B36" s="99" t="s">
        <v>101</v>
      </c>
      <c r="C36" s="448"/>
      <c r="D36" s="95"/>
      <c r="E36" s="4"/>
      <c r="F36" s="4"/>
      <c r="G36" s="100"/>
      <c r="H36" s="90" t="s">
        <v>64</v>
      </c>
    </row>
    <row r="37" spans="1:8" ht="15" hidden="1" customHeight="1" x14ac:dyDescent="0.25">
      <c r="A37" s="228"/>
      <c r="B37" s="99" t="s">
        <v>102</v>
      </c>
      <c r="C37" s="448"/>
      <c r="D37" s="95"/>
      <c r="E37" s="4"/>
      <c r="F37" s="4"/>
      <c r="G37" s="100"/>
      <c r="H37" s="90" t="s">
        <v>64</v>
      </c>
    </row>
    <row r="38" spans="1:8" ht="31.5" hidden="1" customHeight="1" x14ac:dyDescent="0.25">
      <c r="A38" s="228"/>
      <c r="B38" s="89" t="s">
        <v>107</v>
      </c>
      <c r="C38" s="448"/>
      <c r="D38" s="95"/>
      <c r="E38" s="4"/>
      <c r="F38" s="4"/>
      <c r="G38" s="100"/>
      <c r="H38" s="90"/>
    </row>
    <row r="39" spans="1:8" ht="15" hidden="1" customHeight="1" x14ac:dyDescent="0.25">
      <c r="A39" s="228"/>
      <c r="B39" s="99" t="s">
        <v>101</v>
      </c>
      <c r="C39" s="448"/>
      <c r="D39" s="95"/>
      <c r="E39" s="4"/>
      <c r="F39" s="4"/>
      <c r="G39" s="100"/>
      <c r="H39" s="90" t="s">
        <v>64</v>
      </c>
    </row>
    <row r="40" spans="1:8" ht="15" hidden="1" customHeight="1" x14ac:dyDescent="0.25">
      <c r="A40" s="228"/>
      <c r="B40" s="101" t="s">
        <v>102</v>
      </c>
      <c r="C40" s="448"/>
      <c r="D40" s="95"/>
      <c r="E40" s="102"/>
      <c r="F40" s="102"/>
      <c r="G40" s="103"/>
      <c r="H40" s="104" t="s">
        <v>64</v>
      </c>
    </row>
    <row r="41" spans="1:8" ht="33" customHeight="1" x14ac:dyDescent="0.25">
      <c r="A41" s="228"/>
      <c r="B41" s="94" t="s">
        <v>108</v>
      </c>
      <c r="C41" s="448" t="s">
        <v>611</v>
      </c>
      <c r="D41" s="448" t="s">
        <v>7</v>
      </c>
      <c r="E41" s="96"/>
      <c r="F41" s="96"/>
      <c r="G41" s="97"/>
      <c r="H41" s="98"/>
    </row>
    <row r="42" spans="1:8" ht="15" customHeight="1" x14ac:dyDescent="0.25">
      <c r="A42" s="228"/>
      <c r="B42" s="99" t="s">
        <v>101</v>
      </c>
      <c r="C42" s="448"/>
      <c r="D42" s="448"/>
      <c r="E42" s="4"/>
      <c r="F42" s="4"/>
      <c r="G42" s="100"/>
      <c r="H42" s="90" t="s">
        <v>64</v>
      </c>
    </row>
    <row r="43" spans="1:8" ht="15" customHeight="1" x14ac:dyDescent="0.25">
      <c r="A43" s="228"/>
      <c r="B43" s="101" t="s">
        <v>102</v>
      </c>
      <c r="C43" s="449"/>
      <c r="D43" s="449"/>
      <c r="E43" s="102"/>
      <c r="F43" s="102"/>
      <c r="G43" s="103"/>
      <c r="H43" s="104">
        <v>1412.57</v>
      </c>
    </row>
    <row r="44" spans="1:8" ht="30" customHeight="1" x14ac:dyDescent="0.25">
      <c r="A44" s="228"/>
      <c r="B44" s="89" t="s">
        <v>109</v>
      </c>
      <c r="C44" s="447" t="s">
        <v>110</v>
      </c>
      <c r="D44" s="447" t="s">
        <v>7</v>
      </c>
      <c r="E44" s="4"/>
      <c r="F44" s="4"/>
      <c r="G44" s="100"/>
      <c r="H44" s="90"/>
    </row>
    <row r="45" spans="1:8" x14ac:dyDescent="0.25">
      <c r="A45" s="228"/>
      <c r="B45" s="99" t="s">
        <v>101</v>
      </c>
      <c r="C45" s="448"/>
      <c r="D45" s="448"/>
      <c r="E45" s="4"/>
      <c r="F45" s="4"/>
      <c r="G45" s="100"/>
      <c r="H45" s="90" t="s">
        <v>64</v>
      </c>
    </row>
    <row r="46" spans="1:8" x14ac:dyDescent="0.25">
      <c r="A46" s="228"/>
      <c r="B46" s="99" t="s">
        <v>102</v>
      </c>
      <c r="C46" s="448"/>
      <c r="D46" s="448"/>
      <c r="E46" s="4"/>
      <c r="F46" s="4"/>
      <c r="G46" s="100"/>
      <c r="H46" s="90">
        <v>7797.71</v>
      </c>
    </row>
    <row r="47" spans="1:8" ht="37.5" customHeight="1" x14ac:dyDescent="0.25">
      <c r="A47" s="228"/>
      <c r="B47" s="89" t="s">
        <v>111</v>
      </c>
      <c r="C47" s="448"/>
      <c r="D47" s="448"/>
      <c r="E47" s="4"/>
      <c r="F47" s="4"/>
      <c r="G47" s="100"/>
      <c r="H47" s="90"/>
    </row>
    <row r="48" spans="1:8" x14ac:dyDescent="0.25">
      <c r="A48" s="228"/>
      <c r="B48" s="99" t="s">
        <v>101</v>
      </c>
      <c r="C48" s="448"/>
      <c r="D48" s="448"/>
      <c r="E48" s="4"/>
      <c r="F48" s="4"/>
      <c r="G48" s="100"/>
      <c r="H48" s="90" t="s">
        <v>64</v>
      </c>
    </row>
    <row r="49" spans="1:8" x14ac:dyDescent="0.25">
      <c r="A49" s="228"/>
      <c r="B49" s="99" t="s">
        <v>102</v>
      </c>
      <c r="C49" s="448"/>
      <c r="D49" s="448"/>
      <c r="E49" s="4"/>
      <c r="F49" s="4"/>
      <c r="G49" s="100"/>
      <c r="H49" s="90">
        <v>1138.3499999999999</v>
      </c>
    </row>
    <row r="50" spans="1:8" ht="37.5" hidden="1" customHeight="1" x14ac:dyDescent="0.25">
      <c r="A50" s="228"/>
      <c r="B50" s="89" t="s">
        <v>112</v>
      </c>
      <c r="C50" s="448"/>
      <c r="D50" s="95"/>
      <c r="E50" s="4"/>
      <c r="F50" s="4"/>
      <c r="G50" s="100"/>
      <c r="H50" s="90"/>
    </row>
    <row r="51" spans="1:8" ht="15" hidden="1" customHeight="1" x14ac:dyDescent="0.25">
      <c r="A51" s="228"/>
      <c r="B51" s="99" t="s">
        <v>101</v>
      </c>
      <c r="C51" s="448"/>
      <c r="D51" s="95"/>
      <c r="E51" s="4"/>
      <c r="F51" s="4"/>
      <c r="G51" s="100"/>
      <c r="H51" s="90" t="s">
        <v>64</v>
      </c>
    </row>
    <row r="52" spans="1:8" ht="15" hidden="1" customHeight="1" x14ac:dyDescent="0.25">
      <c r="A52" s="228"/>
      <c r="B52" s="99" t="s">
        <v>102</v>
      </c>
      <c r="C52" s="448"/>
      <c r="D52" s="95"/>
      <c r="E52" s="4"/>
      <c r="F52" s="4"/>
      <c r="G52" s="100"/>
      <c r="H52" s="90" t="s">
        <v>64</v>
      </c>
    </row>
    <row r="53" spans="1:8" ht="37.5" hidden="1" customHeight="1" x14ac:dyDescent="0.25">
      <c r="A53" s="228"/>
      <c r="B53" s="89" t="s">
        <v>108</v>
      </c>
      <c r="C53" s="448"/>
      <c r="D53" s="95"/>
      <c r="E53" s="4"/>
      <c r="F53" s="4"/>
      <c r="G53" s="100"/>
      <c r="H53" s="90"/>
    </row>
    <row r="54" spans="1:8" ht="15" hidden="1" customHeight="1" x14ac:dyDescent="0.25">
      <c r="A54" s="228"/>
      <c r="B54" s="89"/>
      <c r="C54" s="448"/>
      <c r="D54" s="95"/>
      <c r="E54" s="4"/>
      <c r="F54" s="4"/>
      <c r="G54" s="100"/>
      <c r="H54" s="90" t="s">
        <v>64</v>
      </c>
    </row>
    <row r="55" spans="1:8" ht="15" hidden="1" customHeight="1" x14ac:dyDescent="0.25">
      <c r="A55" s="228"/>
      <c r="B55" s="99" t="s">
        <v>102</v>
      </c>
      <c r="C55" s="448"/>
      <c r="D55" s="95"/>
      <c r="E55" s="4"/>
      <c r="F55" s="4"/>
      <c r="G55" s="100"/>
      <c r="H55" s="90" t="s">
        <v>64</v>
      </c>
    </row>
    <row r="56" spans="1:8" ht="37.5" hidden="1" customHeight="1" x14ac:dyDescent="0.25">
      <c r="A56" s="228"/>
      <c r="B56" s="89" t="s">
        <v>113</v>
      </c>
      <c r="C56" s="448"/>
      <c r="D56" s="95"/>
      <c r="E56" s="4"/>
      <c r="F56" s="4"/>
      <c r="G56" s="100"/>
      <c r="H56" s="90"/>
    </row>
    <row r="57" spans="1:8" ht="15" hidden="1" customHeight="1" x14ac:dyDescent="0.25">
      <c r="A57" s="228"/>
      <c r="B57" s="89"/>
      <c r="C57" s="448"/>
      <c r="D57" s="95"/>
      <c r="E57" s="4"/>
      <c r="F57" s="4"/>
      <c r="G57" s="100"/>
      <c r="H57" s="90" t="s">
        <v>64</v>
      </c>
    </row>
    <row r="58" spans="1:8" ht="15" hidden="1" customHeight="1" x14ac:dyDescent="0.25">
      <c r="A58" s="228"/>
      <c r="B58" s="99" t="s">
        <v>102</v>
      </c>
      <c r="C58" s="449"/>
      <c r="D58" s="96"/>
      <c r="E58" s="4"/>
      <c r="F58" s="4"/>
      <c r="G58" s="100"/>
      <c r="H58" s="90" t="s">
        <v>64</v>
      </c>
    </row>
    <row r="59" spans="1:8" ht="78.75" customHeight="1" x14ac:dyDescent="0.25">
      <c r="A59" s="228"/>
      <c r="B59" s="87" t="s">
        <v>114</v>
      </c>
      <c r="C59" s="20"/>
      <c r="D59" s="102"/>
      <c r="E59" s="4"/>
      <c r="F59" s="4"/>
      <c r="G59" s="100"/>
      <c r="H59" s="90"/>
    </row>
    <row r="60" spans="1:8" ht="15.75" customHeight="1" x14ac:dyDescent="0.25">
      <c r="A60" s="228"/>
      <c r="B60" s="105" t="s">
        <v>115</v>
      </c>
      <c r="C60" s="447" t="s">
        <v>609</v>
      </c>
      <c r="D60" s="447" t="s">
        <v>7</v>
      </c>
      <c r="E60" s="4"/>
      <c r="F60" s="4"/>
      <c r="G60" s="100"/>
      <c r="H60" s="90"/>
    </row>
    <row r="61" spans="1:8" ht="30" hidden="1" customHeight="1" x14ac:dyDescent="0.25">
      <c r="A61" s="228"/>
      <c r="B61" s="89" t="s">
        <v>116</v>
      </c>
      <c r="C61" s="448"/>
      <c r="D61" s="448"/>
      <c r="E61" s="4"/>
      <c r="F61" s="4"/>
      <c r="G61" s="100"/>
      <c r="H61" s="90"/>
    </row>
    <row r="62" spans="1:8" ht="15" hidden="1" customHeight="1" x14ac:dyDescent="0.25">
      <c r="A62" s="228"/>
      <c r="B62" s="99" t="s">
        <v>101</v>
      </c>
      <c r="C62" s="448"/>
      <c r="D62" s="448"/>
      <c r="E62" s="4"/>
      <c r="F62" s="4"/>
      <c r="G62" s="100"/>
      <c r="H62" s="90" t="s">
        <v>64</v>
      </c>
    </row>
    <row r="63" spans="1:8" ht="15" hidden="1" customHeight="1" x14ac:dyDescent="0.25">
      <c r="A63" s="228"/>
      <c r="B63" s="99" t="s">
        <v>102</v>
      </c>
      <c r="C63" s="448"/>
      <c r="D63" s="448"/>
      <c r="E63" s="4"/>
      <c r="F63" s="4"/>
      <c r="G63" s="100"/>
      <c r="H63" s="90" t="s">
        <v>64</v>
      </c>
    </row>
    <row r="64" spans="1:8" ht="30" hidden="1" customHeight="1" x14ac:dyDescent="0.25">
      <c r="A64" s="228"/>
      <c r="B64" s="89" t="s">
        <v>117</v>
      </c>
      <c r="C64" s="448"/>
      <c r="D64" s="448"/>
      <c r="E64" s="4"/>
      <c r="F64" s="4"/>
      <c r="G64" s="100"/>
      <c r="H64" s="90"/>
    </row>
    <row r="65" spans="1:8" ht="15" hidden="1" customHeight="1" x14ac:dyDescent="0.25">
      <c r="A65" s="228"/>
      <c r="B65" s="99" t="s">
        <v>101</v>
      </c>
      <c r="C65" s="448"/>
      <c r="D65" s="448"/>
      <c r="E65" s="4"/>
      <c r="F65" s="4"/>
      <c r="G65" s="100"/>
      <c r="H65" s="90" t="s">
        <v>64</v>
      </c>
    </row>
    <row r="66" spans="1:8" ht="15" hidden="1" customHeight="1" x14ac:dyDescent="0.25">
      <c r="A66" s="228"/>
      <c r="B66" s="99" t="s">
        <v>102</v>
      </c>
      <c r="C66" s="448"/>
      <c r="D66" s="448"/>
      <c r="E66" s="4"/>
      <c r="F66" s="4"/>
      <c r="G66" s="100"/>
      <c r="H66" s="90" t="s">
        <v>64</v>
      </c>
    </row>
    <row r="67" spans="1:8" ht="30" hidden="1" customHeight="1" x14ac:dyDescent="0.25">
      <c r="A67" s="228"/>
      <c r="B67" s="89" t="s">
        <v>118</v>
      </c>
      <c r="C67" s="448"/>
      <c r="D67" s="448"/>
      <c r="E67" s="4"/>
      <c r="F67" s="4"/>
      <c r="G67" s="100"/>
      <c r="H67" s="90"/>
    </row>
    <row r="68" spans="1:8" ht="15" hidden="1" customHeight="1" x14ac:dyDescent="0.25">
      <c r="A68" s="228"/>
      <c r="B68" s="99" t="s">
        <v>101</v>
      </c>
      <c r="C68" s="448"/>
      <c r="D68" s="448"/>
      <c r="E68" s="4"/>
      <c r="F68" s="4"/>
      <c r="G68" s="100"/>
      <c r="H68" s="90" t="s">
        <v>64</v>
      </c>
    </row>
    <row r="69" spans="1:8" ht="15" hidden="1" customHeight="1" x14ac:dyDescent="0.25">
      <c r="A69" s="228"/>
      <c r="B69" s="99" t="s">
        <v>102</v>
      </c>
      <c r="C69" s="448"/>
      <c r="D69" s="448"/>
      <c r="E69" s="4"/>
      <c r="F69" s="4"/>
      <c r="G69" s="100"/>
      <c r="H69" s="90" t="s">
        <v>64</v>
      </c>
    </row>
    <row r="70" spans="1:8" ht="30" hidden="1" customHeight="1" x14ac:dyDescent="0.25">
      <c r="A70" s="228"/>
      <c r="B70" s="89" t="s">
        <v>119</v>
      </c>
      <c r="C70" s="448"/>
      <c r="D70" s="448"/>
      <c r="E70" s="4"/>
      <c r="F70" s="4"/>
      <c r="G70" s="100"/>
      <c r="H70" s="90"/>
    </row>
    <row r="71" spans="1:8" ht="15" hidden="1" customHeight="1" x14ac:dyDescent="0.25">
      <c r="A71" s="228"/>
      <c r="B71" s="99" t="s">
        <v>101</v>
      </c>
      <c r="C71" s="448"/>
      <c r="D71" s="448"/>
      <c r="E71" s="4"/>
      <c r="F71" s="4"/>
      <c r="G71" s="100"/>
      <c r="H71" s="90" t="s">
        <v>64</v>
      </c>
    </row>
    <row r="72" spans="1:8" ht="15" hidden="1" customHeight="1" x14ac:dyDescent="0.25">
      <c r="A72" s="228"/>
      <c r="B72" s="99" t="s">
        <v>102</v>
      </c>
      <c r="C72" s="448"/>
      <c r="D72" s="448"/>
      <c r="E72" s="4"/>
      <c r="F72" s="4"/>
      <c r="G72" s="100"/>
      <c r="H72" s="90" t="s">
        <v>64</v>
      </c>
    </row>
    <row r="73" spans="1:8" ht="30" x14ac:dyDescent="0.25">
      <c r="A73" s="228"/>
      <c r="B73" s="106" t="s">
        <v>120</v>
      </c>
      <c r="C73" s="448"/>
      <c r="D73" s="448"/>
      <c r="E73" s="4"/>
      <c r="F73" s="4"/>
      <c r="G73" s="100"/>
      <c r="H73" s="90"/>
    </row>
    <row r="74" spans="1:8" x14ac:dyDescent="0.25">
      <c r="A74" s="228"/>
      <c r="B74" s="99" t="s">
        <v>101</v>
      </c>
      <c r="C74" s="448"/>
      <c r="D74" s="448"/>
      <c r="E74" s="4"/>
      <c r="F74" s="4"/>
      <c r="G74" s="100"/>
      <c r="H74" s="90" t="s">
        <v>64</v>
      </c>
    </row>
    <row r="75" spans="1:8" x14ac:dyDescent="0.25">
      <c r="A75" s="228"/>
      <c r="B75" s="99" t="s">
        <v>102</v>
      </c>
      <c r="C75" s="448"/>
      <c r="D75" s="448"/>
      <c r="E75" s="4"/>
      <c r="F75" s="4"/>
      <c r="G75" s="100"/>
      <c r="H75" s="90">
        <v>6150.44</v>
      </c>
    </row>
    <row r="76" spans="1:8" ht="30" hidden="1" customHeight="1" x14ac:dyDescent="0.25">
      <c r="A76" s="228"/>
      <c r="B76" s="89" t="s">
        <v>121</v>
      </c>
      <c r="C76" s="448"/>
      <c r="D76" s="448"/>
      <c r="E76" s="4"/>
      <c r="F76" s="4"/>
      <c r="G76" s="100"/>
      <c r="H76" s="90"/>
    </row>
    <row r="77" spans="1:8" ht="15" hidden="1" customHeight="1" x14ac:dyDescent="0.25">
      <c r="A77" s="228"/>
      <c r="B77" s="99" t="s">
        <v>101</v>
      </c>
      <c r="C77" s="448"/>
      <c r="D77" s="448"/>
      <c r="E77" s="4"/>
      <c r="F77" s="4"/>
      <c r="G77" s="100"/>
      <c r="H77" s="90" t="s">
        <v>64</v>
      </c>
    </row>
    <row r="78" spans="1:8" ht="15" hidden="1" customHeight="1" x14ac:dyDescent="0.25">
      <c r="A78" s="228"/>
      <c r="B78" s="99" t="s">
        <v>102</v>
      </c>
      <c r="C78" s="448"/>
      <c r="D78" s="448"/>
      <c r="E78" s="4"/>
      <c r="F78" s="4"/>
      <c r="G78" s="100"/>
      <c r="H78" s="90" t="s">
        <v>64</v>
      </c>
    </row>
    <row r="79" spans="1:8" ht="45.75" hidden="1" customHeight="1" x14ac:dyDescent="0.25">
      <c r="A79" s="228"/>
      <c r="B79" s="89" t="s">
        <v>122</v>
      </c>
      <c r="C79" s="448"/>
      <c r="D79" s="448"/>
      <c r="E79" s="4"/>
      <c r="F79" s="4"/>
      <c r="G79" s="100"/>
      <c r="H79" s="90"/>
    </row>
    <row r="80" spans="1:8" ht="15" hidden="1" customHeight="1" x14ac:dyDescent="0.25">
      <c r="A80" s="228"/>
      <c r="B80" s="99" t="s">
        <v>101</v>
      </c>
      <c r="C80" s="448"/>
      <c r="D80" s="448"/>
      <c r="E80" s="4"/>
      <c r="F80" s="4"/>
      <c r="G80" s="100"/>
      <c r="H80" s="90" t="s">
        <v>64</v>
      </c>
    </row>
    <row r="81" spans="1:8" ht="15" hidden="1" customHeight="1" x14ac:dyDescent="0.25">
      <c r="A81" s="228"/>
      <c r="B81" s="99" t="s">
        <v>102</v>
      </c>
      <c r="C81" s="448"/>
      <c r="D81" s="448"/>
      <c r="E81" s="4"/>
      <c r="F81" s="4"/>
      <c r="G81" s="100"/>
      <c r="H81" s="90" t="s">
        <v>64</v>
      </c>
    </row>
    <row r="82" spans="1:8" ht="51" hidden="1" customHeight="1" x14ac:dyDescent="0.25">
      <c r="A82" s="228"/>
      <c r="B82" s="89" t="s">
        <v>123</v>
      </c>
      <c r="C82" s="448"/>
      <c r="D82" s="448"/>
      <c r="E82" s="4"/>
      <c r="F82" s="4"/>
      <c r="G82" s="100"/>
      <c r="H82" s="90"/>
    </row>
    <row r="83" spans="1:8" ht="15" hidden="1" customHeight="1" x14ac:dyDescent="0.25">
      <c r="A83" s="228"/>
      <c r="B83" s="99" t="s">
        <v>101</v>
      </c>
      <c r="C83" s="448"/>
      <c r="D83" s="448"/>
      <c r="E83" s="4"/>
      <c r="F83" s="4"/>
      <c r="G83" s="100"/>
      <c r="H83" s="90" t="s">
        <v>64</v>
      </c>
    </row>
    <row r="84" spans="1:8" ht="15" hidden="1" customHeight="1" x14ac:dyDescent="0.25">
      <c r="A84" s="228"/>
      <c r="B84" s="99" t="s">
        <v>102</v>
      </c>
      <c r="C84" s="448"/>
      <c r="D84" s="448"/>
      <c r="E84" s="4"/>
      <c r="F84" s="4"/>
      <c r="G84" s="100"/>
      <c r="H84" s="90" t="s">
        <v>64</v>
      </c>
    </row>
    <row r="85" spans="1:8" ht="52.5" hidden="1" customHeight="1" x14ac:dyDescent="0.25">
      <c r="A85" s="228"/>
      <c r="B85" s="89" t="s">
        <v>124</v>
      </c>
      <c r="C85" s="448"/>
      <c r="D85" s="448"/>
      <c r="E85" s="4"/>
      <c r="F85" s="4"/>
      <c r="G85" s="100"/>
      <c r="H85" s="90"/>
    </row>
    <row r="86" spans="1:8" ht="15" hidden="1" customHeight="1" x14ac:dyDescent="0.25">
      <c r="A86" s="228"/>
      <c r="B86" s="99" t="s">
        <v>101</v>
      </c>
      <c r="C86" s="448"/>
      <c r="D86" s="448"/>
      <c r="E86" s="4"/>
      <c r="F86" s="4"/>
      <c r="G86" s="100"/>
      <c r="H86" s="90" t="s">
        <v>64</v>
      </c>
    </row>
    <row r="87" spans="1:8" ht="15" hidden="1" customHeight="1" x14ac:dyDescent="0.25">
      <c r="A87" s="228"/>
      <c r="B87" s="99" t="s">
        <v>102</v>
      </c>
      <c r="C87" s="448"/>
      <c r="D87" s="448"/>
      <c r="E87" s="4"/>
      <c r="F87" s="4"/>
      <c r="G87" s="100"/>
      <c r="H87" s="90" t="s">
        <v>64</v>
      </c>
    </row>
    <row r="88" spans="1:8" ht="45" hidden="1" customHeight="1" x14ac:dyDescent="0.25">
      <c r="A88" s="228"/>
      <c r="B88" s="89" t="s">
        <v>125</v>
      </c>
      <c r="C88" s="448"/>
      <c r="D88" s="448"/>
      <c r="E88" s="4"/>
      <c r="F88" s="4"/>
      <c r="G88" s="100"/>
      <c r="H88" s="90"/>
    </row>
    <row r="89" spans="1:8" ht="15" hidden="1" customHeight="1" x14ac:dyDescent="0.25">
      <c r="A89" s="228"/>
      <c r="B89" s="99" t="s">
        <v>101</v>
      </c>
      <c r="C89" s="448"/>
      <c r="D89" s="448"/>
      <c r="E89" s="4"/>
      <c r="F89" s="4"/>
      <c r="G89" s="100"/>
      <c r="H89" s="90" t="s">
        <v>64</v>
      </c>
    </row>
    <row r="90" spans="1:8" ht="15" hidden="1" customHeight="1" x14ac:dyDescent="0.25">
      <c r="A90" s="228"/>
      <c r="B90" s="99" t="s">
        <v>102</v>
      </c>
      <c r="C90" s="448"/>
      <c r="D90" s="448"/>
      <c r="E90" s="4"/>
      <c r="F90" s="4"/>
      <c r="G90" s="100"/>
      <c r="H90" s="90" t="s">
        <v>64</v>
      </c>
    </row>
    <row r="91" spans="1:8" ht="45" x14ac:dyDescent="0.25">
      <c r="A91" s="228"/>
      <c r="B91" s="106" t="s">
        <v>126</v>
      </c>
      <c r="C91" s="448"/>
      <c r="D91" s="448"/>
      <c r="E91" s="4"/>
      <c r="F91" s="4"/>
      <c r="G91" s="100"/>
      <c r="H91" s="90"/>
    </row>
    <row r="92" spans="1:8" x14ac:dyDescent="0.25">
      <c r="A92" s="228"/>
      <c r="B92" s="99" t="s">
        <v>101</v>
      </c>
      <c r="C92" s="448"/>
      <c r="D92" s="448"/>
      <c r="E92" s="4"/>
      <c r="F92" s="4"/>
      <c r="G92" s="107"/>
      <c r="H92" s="90" t="s">
        <v>64</v>
      </c>
    </row>
    <row r="93" spans="1:8" x14ac:dyDescent="0.25">
      <c r="A93" s="228"/>
      <c r="B93" s="99" t="s">
        <v>102</v>
      </c>
      <c r="C93" s="448"/>
      <c r="D93" s="448"/>
      <c r="E93" s="4"/>
      <c r="F93" s="4"/>
      <c r="G93" s="107"/>
      <c r="H93" s="90">
        <v>1207.54</v>
      </c>
    </row>
    <row r="94" spans="1:8" ht="30" x14ac:dyDescent="0.25">
      <c r="A94" s="228"/>
      <c r="B94" s="106" t="s">
        <v>127</v>
      </c>
      <c r="C94" s="448"/>
      <c r="D94" s="448"/>
      <c r="E94" s="4"/>
      <c r="F94" s="4"/>
      <c r="G94" s="107"/>
      <c r="H94" s="108"/>
    </row>
    <row r="95" spans="1:8" x14ac:dyDescent="0.25">
      <c r="A95" s="228"/>
      <c r="B95" s="99" t="s">
        <v>101</v>
      </c>
      <c r="C95" s="448"/>
      <c r="D95" s="448"/>
      <c r="E95" s="4"/>
      <c r="F95" s="4"/>
      <c r="G95" s="107"/>
      <c r="H95" s="108" t="s">
        <v>64</v>
      </c>
    </row>
    <row r="96" spans="1:8" x14ac:dyDescent="0.25">
      <c r="A96" s="228"/>
      <c r="B96" s="99" t="s">
        <v>102</v>
      </c>
      <c r="C96" s="448"/>
      <c r="D96" s="448"/>
      <c r="E96" s="4"/>
      <c r="F96" s="4"/>
      <c r="G96" s="107"/>
      <c r="H96" s="90">
        <v>1363.71</v>
      </c>
    </row>
    <row r="97" spans="1:8" ht="30" x14ac:dyDescent="0.25">
      <c r="A97" s="228"/>
      <c r="B97" s="105" t="s">
        <v>128</v>
      </c>
      <c r="C97" s="448"/>
      <c r="D97" s="448"/>
      <c r="E97" s="4"/>
      <c r="F97" s="4"/>
      <c r="G97" s="100"/>
      <c r="H97" s="98"/>
    </row>
    <row r="98" spans="1:8" ht="45" hidden="1" customHeight="1" x14ac:dyDescent="0.25">
      <c r="A98" s="228"/>
      <c r="B98" s="89" t="s">
        <v>129</v>
      </c>
      <c r="C98" s="448"/>
      <c r="D98" s="448"/>
      <c r="E98" s="4"/>
      <c r="F98" s="4"/>
      <c r="G98" s="100"/>
      <c r="H98" s="90"/>
    </row>
    <row r="99" spans="1:8" ht="15" hidden="1" customHeight="1" x14ac:dyDescent="0.25">
      <c r="A99" s="228"/>
      <c r="B99" s="99" t="s">
        <v>101</v>
      </c>
      <c r="C99" s="448"/>
      <c r="D99" s="448"/>
      <c r="E99" s="4"/>
      <c r="F99" s="4"/>
      <c r="G99" s="100"/>
      <c r="H99" s="90" t="s">
        <v>64</v>
      </c>
    </row>
    <row r="100" spans="1:8" ht="15" hidden="1" customHeight="1" x14ac:dyDescent="0.25">
      <c r="A100" s="228"/>
      <c r="B100" s="99" t="s">
        <v>102</v>
      </c>
      <c r="C100" s="448"/>
      <c r="D100" s="448"/>
      <c r="E100" s="4"/>
      <c r="F100" s="4"/>
      <c r="G100" s="100"/>
      <c r="H100" s="90" t="s">
        <v>64</v>
      </c>
    </row>
    <row r="101" spans="1:8" ht="45" hidden="1" customHeight="1" x14ac:dyDescent="0.25">
      <c r="A101" s="228"/>
      <c r="B101" s="89" t="s">
        <v>130</v>
      </c>
      <c r="C101" s="448"/>
      <c r="D101" s="448"/>
      <c r="E101" s="4"/>
      <c r="F101" s="4"/>
      <c r="G101" s="100"/>
      <c r="H101" s="90"/>
    </row>
    <row r="102" spans="1:8" ht="15" hidden="1" customHeight="1" x14ac:dyDescent="0.25">
      <c r="A102" s="228"/>
      <c r="B102" s="99" t="s">
        <v>101</v>
      </c>
      <c r="C102" s="448"/>
      <c r="D102" s="448"/>
      <c r="E102" s="4"/>
      <c r="F102" s="4"/>
      <c r="G102" s="100"/>
      <c r="H102" s="90" t="s">
        <v>64</v>
      </c>
    </row>
    <row r="103" spans="1:8" ht="15" hidden="1" customHeight="1" x14ac:dyDescent="0.25">
      <c r="A103" s="228"/>
      <c r="B103" s="99" t="s">
        <v>102</v>
      </c>
      <c r="C103" s="448"/>
      <c r="D103" s="448"/>
      <c r="E103" s="4"/>
      <c r="F103" s="4"/>
      <c r="G103" s="100"/>
      <c r="H103" s="90" t="s">
        <v>64</v>
      </c>
    </row>
    <row r="104" spans="1:8" ht="45" hidden="1" customHeight="1" x14ac:dyDescent="0.25">
      <c r="A104" s="228"/>
      <c r="B104" s="89" t="s">
        <v>131</v>
      </c>
      <c r="C104" s="448"/>
      <c r="D104" s="448"/>
      <c r="E104" s="4"/>
      <c r="F104" s="4"/>
      <c r="G104" s="100"/>
      <c r="H104" s="90"/>
    </row>
    <row r="105" spans="1:8" ht="15" hidden="1" customHeight="1" x14ac:dyDescent="0.25">
      <c r="A105" s="228"/>
      <c r="B105" s="99" t="s">
        <v>101</v>
      </c>
      <c r="C105" s="448"/>
      <c r="D105" s="448"/>
      <c r="E105" s="4"/>
      <c r="F105" s="4"/>
      <c r="G105" s="100"/>
      <c r="H105" s="90" t="s">
        <v>64</v>
      </c>
    </row>
    <row r="106" spans="1:8" ht="15" hidden="1" customHeight="1" x14ac:dyDescent="0.25">
      <c r="A106" s="228"/>
      <c r="B106" s="99" t="s">
        <v>102</v>
      </c>
      <c r="C106" s="448"/>
      <c r="D106" s="448"/>
      <c r="E106" s="4"/>
      <c r="F106" s="4"/>
      <c r="G106" s="100"/>
      <c r="H106" s="90" t="s">
        <v>64</v>
      </c>
    </row>
    <row r="107" spans="1:8" ht="45" hidden="1" customHeight="1" x14ac:dyDescent="0.25">
      <c r="A107" s="228"/>
      <c r="B107" s="89" t="s">
        <v>132</v>
      </c>
      <c r="C107" s="448"/>
      <c r="D107" s="448"/>
      <c r="E107" s="4"/>
      <c r="F107" s="4"/>
      <c r="G107" s="100"/>
      <c r="H107" s="90"/>
    </row>
    <row r="108" spans="1:8" ht="15" hidden="1" customHeight="1" x14ac:dyDescent="0.25">
      <c r="A108" s="228"/>
      <c r="B108" s="99" t="s">
        <v>101</v>
      </c>
      <c r="C108" s="448"/>
      <c r="D108" s="448"/>
      <c r="E108" s="4"/>
      <c r="F108" s="4"/>
      <c r="G108" s="100"/>
      <c r="H108" s="90" t="s">
        <v>64</v>
      </c>
    </row>
    <row r="109" spans="1:8" ht="15" hidden="1" customHeight="1" x14ac:dyDescent="0.25">
      <c r="A109" s="228"/>
      <c r="B109" s="99" t="s">
        <v>102</v>
      </c>
      <c r="C109" s="448"/>
      <c r="D109" s="448"/>
      <c r="E109" s="4"/>
      <c r="F109" s="4"/>
      <c r="G109" s="100"/>
      <c r="H109" s="90" t="s">
        <v>64</v>
      </c>
    </row>
    <row r="110" spans="1:8" ht="45" hidden="1" customHeight="1" x14ac:dyDescent="0.25">
      <c r="A110" s="228"/>
      <c r="B110" s="89" t="s">
        <v>133</v>
      </c>
      <c r="C110" s="448"/>
      <c r="D110" s="448"/>
      <c r="E110" s="4"/>
      <c r="F110" s="4"/>
      <c r="G110" s="100"/>
      <c r="H110" s="90"/>
    </row>
    <row r="111" spans="1:8" ht="15" hidden="1" customHeight="1" x14ac:dyDescent="0.25">
      <c r="A111" s="228"/>
      <c r="B111" s="99" t="s">
        <v>101</v>
      </c>
      <c r="C111" s="448"/>
      <c r="D111" s="448"/>
      <c r="E111" s="4"/>
      <c r="F111" s="4"/>
      <c r="G111" s="100"/>
      <c r="H111" s="90" t="s">
        <v>64</v>
      </c>
    </row>
    <row r="112" spans="1:8" ht="15" hidden="1" customHeight="1" x14ac:dyDescent="0.25">
      <c r="A112" s="228"/>
      <c r="B112" s="99" t="s">
        <v>102</v>
      </c>
      <c r="C112" s="448"/>
      <c r="D112" s="448"/>
      <c r="E112" s="4"/>
      <c r="F112" s="4"/>
      <c r="G112" s="100"/>
      <c r="H112" s="90" t="s">
        <v>64</v>
      </c>
    </row>
    <row r="113" spans="1:8" ht="45" hidden="1" customHeight="1" x14ac:dyDescent="0.25">
      <c r="A113" s="228"/>
      <c r="B113" s="89" t="s">
        <v>134</v>
      </c>
      <c r="C113" s="448"/>
      <c r="D113" s="448"/>
      <c r="E113" s="4"/>
      <c r="F113" s="4"/>
      <c r="G113" s="100"/>
      <c r="H113" s="90"/>
    </row>
    <row r="114" spans="1:8" ht="15" hidden="1" customHeight="1" x14ac:dyDescent="0.25">
      <c r="A114" s="228"/>
      <c r="B114" s="99" t="s">
        <v>101</v>
      </c>
      <c r="C114" s="448"/>
      <c r="D114" s="448"/>
      <c r="E114" s="4"/>
      <c r="F114" s="4"/>
      <c r="G114" s="100"/>
      <c r="H114" s="90" t="s">
        <v>64</v>
      </c>
    </row>
    <row r="115" spans="1:8" ht="15" hidden="1" customHeight="1" x14ac:dyDescent="0.25">
      <c r="A115" s="228"/>
      <c r="B115" s="99" t="s">
        <v>102</v>
      </c>
      <c r="C115" s="448"/>
      <c r="D115" s="448"/>
      <c r="E115" s="4"/>
      <c r="F115" s="4"/>
      <c r="G115" s="100"/>
      <c r="H115" s="90" t="s">
        <v>64</v>
      </c>
    </row>
    <row r="116" spans="1:8" ht="45" hidden="1" customHeight="1" x14ac:dyDescent="0.25">
      <c r="A116" s="228"/>
      <c r="B116" s="89" t="s">
        <v>135</v>
      </c>
      <c r="C116" s="448"/>
      <c r="D116" s="448"/>
      <c r="E116" s="4"/>
      <c r="F116" s="4"/>
      <c r="G116" s="100"/>
      <c r="H116" s="90"/>
    </row>
    <row r="117" spans="1:8" ht="15" hidden="1" customHeight="1" x14ac:dyDescent="0.25">
      <c r="A117" s="228"/>
      <c r="B117" s="99" t="s">
        <v>101</v>
      </c>
      <c r="C117" s="448"/>
      <c r="D117" s="448"/>
      <c r="E117" s="4"/>
      <c r="F117" s="4"/>
      <c r="G117" s="100"/>
      <c r="H117" s="90" t="s">
        <v>64</v>
      </c>
    </row>
    <row r="118" spans="1:8" ht="15" hidden="1" customHeight="1" x14ac:dyDescent="0.25">
      <c r="A118" s="228"/>
      <c r="B118" s="99" t="s">
        <v>102</v>
      </c>
      <c r="C118" s="448"/>
      <c r="D118" s="448"/>
      <c r="E118" s="4"/>
      <c r="F118" s="4"/>
      <c r="G118" s="100"/>
      <c r="H118" s="90" t="s">
        <v>64</v>
      </c>
    </row>
    <row r="119" spans="1:8" ht="45" hidden="1" customHeight="1" x14ac:dyDescent="0.25">
      <c r="A119" s="228"/>
      <c r="B119" s="89" t="s">
        <v>136</v>
      </c>
      <c r="C119" s="448"/>
      <c r="D119" s="448"/>
      <c r="E119" s="4"/>
      <c r="F119" s="4"/>
      <c r="G119" s="100"/>
      <c r="H119" s="90"/>
    </row>
    <row r="120" spans="1:8" ht="15" hidden="1" customHeight="1" x14ac:dyDescent="0.25">
      <c r="A120" s="228"/>
      <c r="B120" s="99" t="s">
        <v>101</v>
      </c>
      <c r="C120" s="448"/>
      <c r="D120" s="448"/>
      <c r="E120" s="4"/>
      <c r="F120" s="4"/>
      <c r="G120" s="100"/>
      <c r="H120" s="90" t="s">
        <v>64</v>
      </c>
    </row>
    <row r="121" spans="1:8" ht="15" hidden="1" customHeight="1" x14ac:dyDescent="0.25">
      <c r="A121" s="228"/>
      <c r="B121" s="99" t="s">
        <v>102</v>
      </c>
      <c r="C121" s="448"/>
      <c r="D121" s="448"/>
      <c r="E121" s="4"/>
      <c r="F121" s="4"/>
      <c r="G121" s="100"/>
      <c r="H121" s="90" t="s">
        <v>64</v>
      </c>
    </row>
    <row r="122" spans="1:8" ht="45" hidden="1" customHeight="1" x14ac:dyDescent="0.25">
      <c r="A122" s="228"/>
      <c r="B122" s="89" t="s">
        <v>137</v>
      </c>
      <c r="C122" s="448"/>
      <c r="D122" s="448"/>
      <c r="E122" s="4"/>
      <c r="F122" s="4"/>
      <c r="G122" s="100"/>
      <c r="H122" s="90"/>
    </row>
    <row r="123" spans="1:8" ht="15" hidden="1" customHeight="1" x14ac:dyDescent="0.25">
      <c r="A123" s="228"/>
      <c r="B123" s="99" t="s">
        <v>101</v>
      </c>
      <c r="C123" s="448"/>
      <c r="D123" s="448"/>
      <c r="E123" s="4"/>
      <c r="F123" s="4"/>
      <c r="G123" s="100"/>
      <c r="H123" s="90" t="s">
        <v>64</v>
      </c>
    </row>
    <row r="124" spans="1:8" ht="15" hidden="1" customHeight="1" x14ac:dyDescent="0.25">
      <c r="A124" s="228"/>
      <c r="B124" s="99" t="s">
        <v>102</v>
      </c>
      <c r="C124" s="448"/>
      <c r="D124" s="448"/>
      <c r="E124" s="4"/>
      <c r="F124" s="4"/>
      <c r="G124" s="100"/>
      <c r="H124" s="90" t="s">
        <v>64</v>
      </c>
    </row>
    <row r="125" spans="1:8" ht="45" hidden="1" customHeight="1" x14ac:dyDescent="0.25">
      <c r="A125" s="228"/>
      <c r="B125" s="89" t="s">
        <v>138</v>
      </c>
      <c r="C125" s="448"/>
      <c r="D125" s="448"/>
      <c r="E125" s="4"/>
      <c r="F125" s="4"/>
      <c r="G125" s="100"/>
      <c r="H125" s="90"/>
    </row>
    <row r="126" spans="1:8" ht="15" hidden="1" customHeight="1" x14ac:dyDescent="0.25">
      <c r="A126" s="228"/>
      <c r="B126" s="99" t="s">
        <v>101</v>
      </c>
      <c r="C126" s="448"/>
      <c r="D126" s="448"/>
      <c r="E126" s="4"/>
      <c r="F126" s="4"/>
      <c r="G126" s="100"/>
      <c r="H126" s="90" t="s">
        <v>64</v>
      </c>
    </row>
    <row r="127" spans="1:8" ht="15" hidden="1" customHeight="1" x14ac:dyDescent="0.25">
      <c r="A127" s="228"/>
      <c r="B127" s="99" t="s">
        <v>102</v>
      </c>
      <c r="C127" s="448"/>
      <c r="D127" s="448"/>
      <c r="E127" s="4"/>
      <c r="F127" s="4"/>
      <c r="G127" s="100"/>
      <c r="H127" s="90" t="s">
        <v>64</v>
      </c>
    </row>
    <row r="128" spans="1:8" ht="45" customHeight="1" x14ac:dyDescent="0.25">
      <c r="A128" s="228"/>
      <c r="B128" s="106" t="s">
        <v>139</v>
      </c>
      <c r="C128" s="448"/>
      <c r="D128" s="448"/>
      <c r="E128" s="4"/>
      <c r="F128" s="4"/>
      <c r="G128" s="100"/>
      <c r="H128" s="90"/>
    </row>
    <row r="129" spans="1:8" ht="15" customHeight="1" x14ac:dyDescent="0.25">
      <c r="A129" s="228"/>
      <c r="B129" s="99" t="s">
        <v>101</v>
      </c>
      <c r="C129" s="448"/>
      <c r="D129" s="448"/>
      <c r="E129" s="4"/>
      <c r="F129" s="4"/>
      <c r="G129" s="100"/>
      <c r="H129" s="90" t="s">
        <v>64</v>
      </c>
    </row>
    <row r="130" spans="1:8" ht="15" customHeight="1" x14ac:dyDescent="0.25">
      <c r="A130" s="228"/>
      <c r="B130" s="99" t="s">
        <v>102</v>
      </c>
      <c r="C130" s="448"/>
      <c r="D130" s="448"/>
      <c r="E130" s="4"/>
      <c r="F130" s="4"/>
      <c r="G130" s="100"/>
      <c r="H130" s="90">
        <v>9199.7900000000009</v>
      </c>
    </row>
    <row r="131" spans="1:8" ht="45" x14ac:dyDescent="0.25">
      <c r="A131" s="228"/>
      <c r="B131" s="106" t="s">
        <v>140</v>
      </c>
      <c r="C131" s="448"/>
      <c r="D131" s="448"/>
      <c r="E131" s="4"/>
      <c r="F131" s="4"/>
      <c r="G131" s="100"/>
      <c r="H131" s="90"/>
    </row>
    <row r="132" spans="1:8" x14ac:dyDescent="0.25">
      <c r="A132" s="228"/>
      <c r="B132" s="99" t="s">
        <v>101</v>
      </c>
      <c r="C132" s="448"/>
      <c r="D132" s="448"/>
      <c r="E132" s="4"/>
      <c r="F132" s="4"/>
      <c r="G132" s="100"/>
      <c r="H132" s="90" t="s">
        <v>64</v>
      </c>
    </row>
    <row r="133" spans="1:8" x14ac:dyDescent="0.25">
      <c r="A133" s="228"/>
      <c r="B133" s="99" t="s">
        <v>102</v>
      </c>
      <c r="C133" s="448"/>
      <c r="D133" s="448"/>
      <c r="E133" s="4"/>
      <c r="F133" s="4"/>
      <c r="G133" s="100"/>
      <c r="H133" s="90">
        <v>4618.43</v>
      </c>
    </row>
    <row r="134" spans="1:8" ht="45" hidden="1" customHeight="1" x14ac:dyDescent="0.25">
      <c r="A134" s="228"/>
      <c r="B134" s="89" t="s">
        <v>141</v>
      </c>
      <c r="C134" s="448"/>
      <c r="D134" s="448"/>
      <c r="E134" s="4"/>
      <c r="F134" s="4"/>
      <c r="G134" s="100"/>
      <c r="H134" s="90"/>
    </row>
    <row r="135" spans="1:8" ht="15" hidden="1" customHeight="1" x14ac:dyDescent="0.25">
      <c r="A135" s="228"/>
      <c r="B135" s="99" t="s">
        <v>101</v>
      </c>
      <c r="C135" s="448"/>
      <c r="D135" s="448"/>
      <c r="E135" s="4"/>
      <c r="F135" s="4"/>
      <c r="G135" s="100"/>
      <c r="H135" s="90" t="s">
        <v>64</v>
      </c>
    </row>
    <row r="136" spans="1:8" ht="15" hidden="1" customHeight="1" x14ac:dyDescent="0.25">
      <c r="A136" s="228"/>
      <c r="B136" s="99" t="s">
        <v>102</v>
      </c>
      <c r="C136" s="449"/>
      <c r="D136" s="449"/>
      <c r="E136" s="4"/>
      <c r="F136" s="4"/>
      <c r="G136" s="100"/>
      <c r="H136" s="90" t="s">
        <v>64</v>
      </c>
    </row>
    <row r="137" spans="1:8" ht="21.75" customHeight="1" x14ac:dyDescent="0.25">
      <c r="A137" s="228"/>
      <c r="B137" s="105" t="s">
        <v>115</v>
      </c>
      <c r="C137" s="447" t="s">
        <v>110</v>
      </c>
      <c r="D137" s="447" t="s">
        <v>7</v>
      </c>
      <c r="E137" s="4"/>
      <c r="F137" s="4"/>
      <c r="G137" s="100"/>
      <c r="H137" s="90"/>
    </row>
    <row r="138" spans="1:8" ht="30" hidden="1" customHeight="1" x14ac:dyDescent="0.25">
      <c r="A138" s="228"/>
      <c r="B138" s="106" t="s">
        <v>142</v>
      </c>
      <c r="C138" s="448"/>
      <c r="D138" s="448"/>
      <c r="E138" s="4"/>
      <c r="F138" s="4"/>
      <c r="G138" s="100"/>
      <c r="H138" s="90"/>
    </row>
    <row r="139" spans="1:8" ht="15" hidden="1" customHeight="1" x14ac:dyDescent="0.25">
      <c r="A139" s="228"/>
      <c r="B139" s="99" t="s">
        <v>101</v>
      </c>
      <c r="C139" s="448"/>
      <c r="D139" s="448"/>
      <c r="E139" s="4"/>
      <c r="F139" s="4"/>
      <c r="G139" s="100"/>
      <c r="H139" s="90" t="s">
        <v>64</v>
      </c>
    </row>
    <row r="140" spans="1:8" ht="15" hidden="1" customHeight="1" x14ac:dyDescent="0.25">
      <c r="A140" s="228"/>
      <c r="B140" s="99" t="s">
        <v>102</v>
      </c>
      <c r="C140" s="448"/>
      <c r="D140" s="448"/>
      <c r="E140" s="4"/>
      <c r="F140" s="4"/>
      <c r="G140" s="100"/>
      <c r="H140" s="90" t="s">
        <v>64</v>
      </c>
    </row>
    <row r="141" spans="1:8" ht="30" x14ac:dyDescent="0.25">
      <c r="A141" s="228"/>
      <c r="B141" s="106" t="s">
        <v>143</v>
      </c>
      <c r="C141" s="448"/>
      <c r="D141" s="448"/>
      <c r="E141" s="4"/>
      <c r="F141" s="4"/>
      <c r="G141" s="100"/>
      <c r="H141" s="90"/>
    </row>
    <row r="142" spans="1:8" x14ac:dyDescent="0.25">
      <c r="A142" s="228"/>
      <c r="B142" s="99" t="s">
        <v>101</v>
      </c>
      <c r="C142" s="448"/>
      <c r="D142" s="448"/>
      <c r="E142" s="4"/>
      <c r="F142" s="4"/>
      <c r="G142" s="100"/>
      <c r="H142" s="90" t="s">
        <v>64</v>
      </c>
    </row>
    <row r="143" spans="1:8" x14ac:dyDescent="0.25">
      <c r="A143" s="228"/>
      <c r="B143" s="99" t="s">
        <v>102</v>
      </c>
      <c r="C143" s="448"/>
      <c r="D143" s="448"/>
      <c r="E143" s="4"/>
      <c r="F143" s="4"/>
      <c r="G143" s="100"/>
      <c r="H143" s="90">
        <v>3773.93</v>
      </c>
    </row>
    <row r="144" spans="1:8" ht="30" hidden="1" customHeight="1" x14ac:dyDescent="0.25">
      <c r="A144" s="228"/>
      <c r="B144" s="106" t="s">
        <v>144</v>
      </c>
      <c r="C144" s="448"/>
      <c r="D144" s="448"/>
      <c r="E144" s="4"/>
      <c r="F144" s="4"/>
      <c r="G144" s="100"/>
      <c r="H144" s="90"/>
    </row>
    <row r="145" spans="1:8" ht="15" hidden="1" customHeight="1" x14ac:dyDescent="0.25">
      <c r="A145" s="228"/>
      <c r="B145" s="99" t="s">
        <v>101</v>
      </c>
      <c r="C145" s="448"/>
      <c r="D145" s="448"/>
      <c r="E145" s="4"/>
      <c r="F145" s="4"/>
      <c r="G145" s="100"/>
      <c r="H145" s="90" t="s">
        <v>64</v>
      </c>
    </row>
    <row r="146" spans="1:8" ht="15" hidden="1" customHeight="1" x14ac:dyDescent="0.25">
      <c r="A146" s="228"/>
      <c r="B146" s="99" t="s">
        <v>102</v>
      </c>
      <c r="C146" s="448"/>
      <c r="D146" s="448"/>
      <c r="E146" s="4"/>
      <c r="F146" s="4"/>
      <c r="G146" s="100"/>
      <c r="H146" s="90" t="s">
        <v>64</v>
      </c>
    </row>
    <row r="147" spans="1:8" ht="30" hidden="1" customHeight="1" x14ac:dyDescent="0.25">
      <c r="A147" s="228"/>
      <c r="B147" s="106" t="s">
        <v>145</v>
      </c>
      <c r="C147" s="448"/>
      <c r="D147" s="448"/>
      <c r="E147" s="4"/>
      <c r="F147" s="4"/>
      <c r="G147" s="100"/>
      <c r="H147" s="90"/>
    </row>
    <row r="148" spans="1:8" ht="15" hidden="1" customHeight="1" x14ac:dyDescent="0.25">
      <c r="A148" s="228"/>
      <c r="B148" s="99" t="s">
        <v>101</v>
      </c>
      <c r="C148" s="448"/>
      <c r="D148" s="448"/>
      <c r="E148" s="4"/>
      <c r="F148" s="4"/>
      <c r="G148" s="100"/>
      <c r="H148" s="90" t="s">
        <v>64</v>
      </c>
    </row>
    <row r="149" spans="1:8" ht="15" hidden="1" customHeight="1" x14ac:dyDescent="0.25">
      <c r="A149" s="228"/>
      <c r="B149" s="99" t="s">
        <v>102</v>
      </c>
      <c r="C149" s="448"/>
      <c r="D149" s="448"/>
      <c r="E149" s="4"/>
      <c r="F149" s="4"/>
      <c r="G149" s="100"/>
      <c r="H149" s="90" t="s">
        <v>64</v>
      </c>
    </row>
    <row r="150" spans="1:8" ht="37.5" customHeight="1" x14ac:dyDescent="0.25">
      <c r="A150" s="228"/>
      <c r="B150" s="106" t="s">
        <v>144</v>
      </c>
      <c r="C150" s="448"/>
      <c r="D150" s="448"/>
      <c r="E150" s="4"/>
      <c r="F150" s="4"/>
      <c r="G150" s="100"/>
      <c r="H150" s="90"/>
    </row>
    <row r="151" spans="1:8" ht="15" customHeight="1" x14ac:dyDescent="0.25">
      <c r="A151" s="228"/>
      <c r="B151" s="99" t="s">
        <v>101</v>
      </c>
      <c r="C151" s="448"/>
      <c r="D151" s="448"/>
      <c r="E151" s="4"/>
      <c r="F151" s="4"/>
      <c r="G151" s="100"/>
      <c r="H151" s="90" t="s">
        <v>64</v>
      </c>
    </row>
    <row r="152" spans="1:8" ht="15" customHeight="1" x14ac:dyDescent="0.25">
      <c r="A152" s="228"/>
      <c r="B152" s="99" t="s">
        <v>102</v>
      </c>
      <c r="C152" s="448"/>
      <c r="D152" s="448"/>
      <c r="E152" s="4"/>
      <c r="F152" s="4"/>
      <c r="G152" s="100"/>
      <c r="H152" s="90">
        <v>8646.5300000000007</v>
      </c>
    </row>
    <row r="153" spans="1:8" ht="42" customHeight="1" x14ac:dyDescent="0.25">
      <c r="A153" s="228"/>
      <c r="B153" s="106" t="s">
        <v>145</v>
      </c>
      <c r="C153" s="448"/>
      <c r="D153" s="448"/>
      <c r="E153" s="4"/>
      <c r="F153" s="4"/>
      <c r="G153" s="100"/>
      <c r="H153" s="90"/>
    </row>
    <row r="154" spans="1:8" ht="15" customHeight="1" x14ac:dyDescent="0.25">
      <c r="A154" s="228"/>
      <c r="B154" s="99" t="s">
        <v>101</v>
      </c>
      <c r="C154" s="448"/>
      <c r="D154" s="448"/>
      <c r="E154" s="4"/>
      <c r="F154" s="4"/>
      <c r="G154" s="100"/>
      <c r="H154" s="90" t="s">
        <v>64</v>
      </c>
    </row>
    <row r="155" spans="1:8" ht="15" customHeight="1" x14ac:dyDescent="0.25">
      <c r="A155" s="228"/>
      <c r="B155" s="99" t="s">
        <v>102</v>
      </c>
      <c r="C155" s="448"/>
      <c r="D155" s="448"/>
      <c r="E155" s="4"/>
      <c r="F155" s="4"/>
      <c r="G155" s="100"/>
      <c r="H155" s="90">
        <v>3608.21</v>
      </c>
    </row>
    <row r="156" spans="1:8" ht="33" customHeight="1" x14ac:dyDescent="0.25">
      <c r="A156" s="228"/>
      <c r="B156" s="106" t="s">
        <v>146</v>
      </c>
      <c r="C156" s="448"/>
      <c r="D156" s="448"/>
      <c r="E156" s="4"/>
      <c r="F156" s="4"/>
      <c r="G156" s="100"/>
      <c r="H156" s="90"/>
    </row>
    <row r="157" spans="1:8" x14ac:dyDescent="0.25">
      <c r="A157" s="228"/>
      <c r="B157" s="99" t="s">
        <v>101</v>
      </c>
      <c r="C157" s="448"/>
      <c r="D157" s="448"/>
      <c r="E157" s="4"/>
      <c r="F157" s="4"/>
      <c r="G157" s="100"/>
      <c r="H157" s="90" t="s">
        <v>64</v>
      </c>
    </row>
    <row r="158" spans="1:8" x14ac:dyDescent="0.25">
      <c r="A158" s="228"/>
      <c r="B158" s="99" t="s">
        <v>102</v>
      </c>
      <c r="C158" s="448"/>
      <c r="D158" s="448"/>
      <c r="E158" s="4"/>
      <c r="F158" s="4"/>
      <c r="G158" s="100"/>
      <c r="H158" s="90">
        <v>2820.88</v>
      </c>
    </row>
    <row r="159" spans="1:8" ht="30" hidden="1" customHeight="1" x14ac:dyDescent="0.25">
      <c r="A159" s="228"/>
      <c r="B159" s="106" t="s">
        <v>147</v>
      </c>
      <c r="C159" s="448"/>
      <c r="D159" s="448"/>
      <c r="E159" s="4"/>
      <c r="F159" s="4"/>
      <c r="G159" s="100"/>
      <c r="H159" s="90"/>
    </row>
    <row r="160" spans="1:8" ht="15" hidden="1" customHeight="1" x14ac:dyDescent="0.25">
      <c r="A160" s="228"/>
      <c r="B160" s="99" t="s">
        <v>101</v>
      </c>
      <c r="C160" s="448"/>
      <c r="D160" s="448"/>
      <c r="E160" s="4"/>
      <c r="F160" s="4"/>
      <c r="G160" s="100"/>
      <c r="H160" s="90" t="s">
        <v>64</v>
      </c>
    </row>
    <row r="161" spans="1:8" ht="15" hidden="1" customHeight="1" x14ac:dyDescent="0.25">
      <c r="A161" s="228"/>
      <c r="B161" s="99" t="s">
        <v>102</v>
      </c>
      <c r="C161" s="448"/>
      <c r="D161" s="448"/>
      <c r="E161" s="4"/>
      <c r="F161" s="4"/>
      <c r="G161" s="100"/>
      <c r="H161" s="90" t="s">
        <v>64</v>
      </c>
    </row>
    <row r="162" spans="1:8" ht="30" hidden="1" customHeight="1" x14ac:dyDescent="0.25">
      <c r="A162" s="228"/>
      <c r="B162" s="106" t="s">
        <v>148</v>
      </c>
      <c r="C162" s="448"/>
      <c r="D162" s="448"/>
      <c r="E162" s="4"/>
      <c r="F162" s="4"/>
      <c r="G162" s="100"/>
      <c r="H162" s="90"/>
    </row>
    <row r="163" spans="1:8" ht="15" hidden="1" customHeight="1" x14ac:dyDescent="0.25">
      <c r="A163" s="228"/>
      <c r="B163" s="99" t="s">
        <v>101</v>
      </c>
      <c r="C163" s="448"/>
      <c r="D163" s="448"/>
      <c r="E163" s="4"/>
      <c r="F163" s="4"/>
      <c r="G163" s="100"/>
      <c r="H163" s="90" t="s">
        <v>64</v>
      </c>
    </row>
    <row r="164" spans="1:8" ht="15" hidden="1" customHeight="1" x14ac:dyDescent="0.25">
      <c r="A164" s="228"/>
      <c r="B164" s="99" t="s">
        <v>102</v>
      </c>
      <c r="C164" s="448"/>
      <c r="D164" s="448"/>
      <c r="E164" s="4"/>
      <c r="F164" s="4"/>
      <c r="G164" s="100"/>
      <c r="H164" s="90" t="s">
        <v>64</v>
      </c>
    </row>
    <row r="165" spans="1:8" ht="45" hidden="1" customHeight="1" x14ac:dyDescent="0.25">
      <c r="A165" s="228"/>
      <c r="B165" s="106" t="s">
        <v>149</v>
      </c>
      <c r="C165" s="448"/>
      <c r="D165" s="448"/>
      <c r="E165" s="4"/>
      <c r="F165" s="4"/>
      <c r="G165" s="100"/>
      <c r="H165" s="90"/>
    </row>
    <row r="166" spans="1:8" ht="15" hidden="1" customHeight="1" x14ac:dyDescent="0.25">
      <c r="A166" s="228"/>
      <c r="B166" s="99" t="s">
        <v>101</v>
      </c>
      <c r="C166" s="448"/>
      <c r="D166" s="448"/>
      <c r="E166" s="4"/>
      <c r="F166" s="4"/>
      <c r="G166" s="100"/>
      <c r="H166" s="90" t="s">
        <v>64</v>
      </c>
    </row>
    <row r="167" spans="1:8" ht="15" hidden="1" customHeight="1" x14ac:dyDescent="0.25">
      <c r="A167" s="228"/>
      <c r="B167" s="99" t="s">
        <v>102</v>
      </c>
      <c r="C167" s="448"/>
      <c r="D167" s="448"/>
      <c r="E167" s="4"/>
      <c r="F167" s="4"/>
      <c r="G167" s="100"/>
      <c r="H167" s="90" t="s">
        <v>64</v>
      </c>
    </row>
    <row r="168" spans="1:8" ht="35.25" customHeight="1" x14ac:dyDescent="0.25">
      <c r="A168" s="228"/>
      <c r="B168" s="106" t="s">
        <v>150</v>
      </c>
      <c r="C168" s="448"/>
      <c r="D168" s="448"/>
      <c r="E168" s="4"/>
      <c r="F168" s="4"/>
      <c r="G168" s="100"/>
      <c r="H168" s="90"/>
    </row>
    <row r="169" spans="1:8" x14ac:dyDescent="0.25">
      <c r="A169" s="228"/>
      <c r="B169" s="99" t="s">
        <v>101</v>
      </c>
      <c r="C169" s="448"/>
      <c r="D169" s="448"/>
      <c r="E169" s="4"/>
      <c r="F169" s="4"/>
      <c r="G169" s="100"/>
      <c r="H169" s="90" t="s">
        <v>64</v>
      </c>
    </row>
    <row r="170" spans="1:8" x14ac:dyDescent="0.25">
      <c r="A170" s="228"/>
      <c r="B170" s="99" t="s">
        <v>102</v>
      </c>
      <c r="C170" s="448"/>
      <c r="D170" s="448"/>
      <c r="E170" s="4"/>
      <c r="F170" s="4"/>
      <c r="G170" s="100"/>
      <c r="H170" s="90">
        <v>4158.05</v>
      </c>
    </row>
    <row r="171" spans="1:8" ht="30" x14ac:dyDescent="0.25">
      <c r="A171" s="228"/>
      <c r="B171" s="106" t="s">
        <v>151</v>
      </c>
      <c r="C171" s="448"/>
      <c r="D171" s="448"/>
      <c r="E171" s="4"/>
      <c r="F171" s="4"/>
      <c r="G171" s="100"/>
      <c r="H171" s="90"/>
    </row>
    <row r="172" spans="1:8" x14ac:dyDescent="0.25">
      <c r="A172" s="228"/>
      <c r="B172" s="99" t="s">
        <v>101</v>
      </c>
      <c r="C172" s="448"/>
      <c r="D172" s="448"/>
      <c r="E172" s="4"/>
      <c r="F172" s="4"/>
      <c r="G172" s="100"/>
      <c r="H172" s="90" t="s">
        <v>64</v>
      </c>
    </row>
    <row r="173" spans="1:8" x14ac:dyDescent="0.25">
      <c r="A173" s="228"/>
      <c r="B173" s="99" t="s">
        <v>102</v>
      </c>
      <c r="C173" s="448"/>
      <c r="D173" s="448"/>
      <c r="E173" s="4"/>
      <c r="F173" s="4"/>
      <c r="G173" s="100"/>
      <c r="H173" s="90">
        <v>2867.74</v>
      </c>
    </row>
    <row r="174" spans="1:8" ht="30" hidden="1" customHeight="1" x14ac:dyDescent="0.25">
      <c r="A174" s="228"/>
      <c r="B174" s="105" t="s">
        <v>128</v>
      </c>
      <c r="C174" s="448"/>
      <c r="D174" s="448"/>
      <c r="E174" s="4"/>
      <c r="F174" s="4"/>
      <c r="G174" s="100"/>
      <c r="H174" s="90"/>
    </row>
    <row r="175" spans="1:8" ht="45" hidden="1" customHeight="1" x14ac:dyDescent="0.25">
      <c r="A175" s="228"/>
      <c r="B175" s="106" t="s">
        <v>152</v>
      </c>
      <c r="C175" s="448"/>
      <c r="D175" s="448"/>
      <c r="E175" s="4"/>
      <c r="F175" s="4"/>
      <c r="G175" s="100"/>
      <c r="H175" s="90"/>
    </row>
    <row r="176" spans="1:8" ht="15" hidden="1" customHeight="1" x14ac:dyDescent="0.25">
      <c r="A176" s="228"/>
      <c r="B176" s="99" t="s">
        <v>101</v>
      </c>
      <c r="C176" s="448"/>
      <c r="D176" s="448"/>
      <c r="E176" s="4"/>
      <c r="F176" s="4"/>
      <c r="G176" s="100"/>
      <c r="H176" s="90" t="s">
        <v>64</v>
      </c>
    </row>
    <row r="177" spans="1:8" ht="15" hidden="1" customHeight="1" x14ac:dyDescent="0.25">
      <c r="A177" s="228"/>
      <c r="B177" s="99" t="s">
        <v>102</v>
      </c>
      <c r="C177" s="448"/>
      <c r="D177" s="448"/>
      <c r="E177" s="4"/>
      <c r="F177" s="4"/>
      <c r="G177" s="100"/>
      <c r="H177" s="90" t="s">
        <v>64</v>
      </c>
    </row>
    <row r="178" spans="1:8" ht="45" hidden="1" customHeight="1" x14ac:dyDescent="0.25">
      <c r="A178" s="228"/>
      <c r="B178" s="106" t="s">
        <v>153</v>
      </c>
      <c r="C178" s="448"/>
      <c r="D178" s="448"/>
      <c r="E178" s="4"/>
      <c r="F178" s="4"/>
      <c r="G178" s="100"/>
      <c r="H178" s="90"/>
    </row>
    <row r="179" spans="1:8" ht="15" hidden="1" customHeight="1" x14ac:dyDescent="0.25">
      <c r="A179" s="228"/>
      <c r="B179" s="99" t="s">
        <v>101</v>
      </c>
      <c r="C179" s="448"/>
      <c r="D179" s="448"/>
      <c r="E179" s="4"/>
      <c r="F179" s="4"/>
      <c r="G179" s="100"/>
      <c r="H179" s="90" t="s">
        <v>64</v>
      </c>
    </row>
    <row r="180" spans="1:8" ht="15" hidden="1" customHeight="1" x14ac:dyDescent="0.25">
      <c r="A180" s="228"/>
      <c r="B180" s="99" t="s">
        <v>102</v>
      </c>
      <c r="C180" s="448"/>
      <c r="D180" s="448"/>
      <c r="E180" s="4"/>
      <c r="F180" s="4"/>
      <c r="G180" s="100"/>
      <c r="H180" s="90" t="s">
        <v>64</v>
      </c>
    </row>
    <row r="181" spans="1:8" ht="45" hidden="1" customHeight="1" x14ac:dyDescent="0.25">
      <c r="A181" s="228"/>
      <c r="B181" s="106" t="s">
        <v>154</v>
      </c>
      <c r="C181" s="448"/>
      <c r="D181" s="448"/>
      <c r="E181" s="4"/>
      <c r="F181" s="4"/>
      <c r="G181" s="100"/>
      <c r="H181" s="90"/>
    </row>
    <row r="182" spans="1:8" ht="15" hidden="1" customHeight="1" x14ac:dyDescent="0.25">
      <c r="A182" s="228"/>
      <c r="B182" s="99" t="s">
        <v>101</v>
      </c>
      <c r="C182" s="448"/>
      <c r="D182" s="448"/>
      <c r="E182" s="4"/>
      <c r="F182" s="4"/>
      <c r="G182" s="100"/>
      <c r="H182" s="90" t="s">
        <v>64</v>
      </c>
    </row>
    <row r="183" spans="1:8" ht="15" hidden="1" customHeight="1" x14ac:dyDescent="0.25">
      <c r="A183" s="228"/>
      <c r="B183" s="99" t="s">
        <v>102</v>
      </c>
      <c r="C183" s="448"/>
      <c r="D183" s="448"/>
      <c r="E183" s="4"/>
      <c r="F183" s="4"/>
      <c r="G183" s="100"/>
      <c r="H183" s="90" t="s">
        <v>64</v>
      </c>
    </row>
    <row r="184" spans="1:8" ht="45" hidden="1" customHeight="1" x14ac:dyDescent="0.25">
      <c r="A184" s="228"/>
      <c r="B184" s="106" t="s">
        <v>155</v>
      </c>
      <c r="C184" s="448"/>
      <c r="D184" s="448"/>
      <c r="E184" s="4"/>
      <c r="F184" s="4"/>
      <c r="G184" s="100"/>
      <c r="H184" s="90"/>
    </row>
    <row r="185" spans="1:8" ht="15" hidden="1" customHeight="1" x14ac:dyDescent="0.25">
      <c r="A185" s="228"/>
      <c r="B185" s="99" t="s">
        <v>101</v>
      </c>
      <c r="C185" s="448"/>
      <c r="D185" s="448"/>
      <c r="E185" s="4"/>
      <c r="F185" s="4"/>
      <c r="G185" s="100"/>
      <c r="H185" s="90" t="s">
        <v>64</v>
      </c>
    </row>
    <row r="186" spans="1:8" ht="15" hidden="1" customHeight="1" x14ac:dyDescent="0.25">
      <c r="A186" s="228"/>
      <c r="B186" s="99" t="s">
        <v>102</v>
      </c>
      <c r="C186" s="448"/>
      <c r="D186" s="448"/>
      <c r="E186" s="4"/>
      <c r="F186" s="4"/>
      <c r="G186" s="100"/>
      <c r="H186" s="90" t="s">
        <v>64</v>
      </c>
    </row>
    <row r="187" spans="1:8" ht="45" hidden="1" customHeight="1" x14ac:dyDescent="0.25">
      <c r="A187" s="228"/>
      <c r="B187" s="106" t="s">
        <v>156</v>
      </c>
      <c r="C187" s="448"/>
      <c r="D187" s="448"/>
      <c r="E187" s="4"/>
      <c r="F187" s="4"/>
      <c r="G187" s="100"/>
      <c r="H187" s="90"/>
    </row>
    <row r="188" spans="1:8" ht="15" hidden="1" customHeight="1" x14ac:dyDescent="0.25">
      <c r="A188" s="228"/>
      <c r="B188" s="99" t="s">
        <v>101</v>
      </c>
      <c r="C188" s="448"/>
      <c r="D188" s="448"/>
      <c r="E188" s="4"/>
      <c r="F188" s="4"/>
      <c r="G188" s="100"/>
      <c r="H188" s="90" t="s">
        <v>64</v>
      </c>
    </row>
    <row r="189" spans="1:8" ht="15" hidden="1" customHeight="1" x14ac:dyDescent="0.25">
      <c r="A189" s="228"/>
      <c r="B189" s="99" t="s">
        <v>102</v>
      </c>
      <c r="C189" s="448"/>
      <c r="D189" s="448"/>
      <c r="E189" s="4"/>
      <c r="F189" s="4"/>
      <c r="G189" s="100"/>
      <c r="H189" s="90" t="s">
        <v>64</v>
      </c>
    </row>
    <row r="190" spans="1:8" ht="45" hidden="1" customHeight="1" x14ac:dyDescent="0.25">
      <c r="A190" s="228"/>
      <c r="B190" s="106" t="s">
        <v>157</v>
      </c>
      <c r="C190" s="448"/>
      <c r="D190" s="448"/>
      <c r="E190" s="4"/>
      <c r="F190" s="4"/>
      <c r="G190" s="100"/>
      <c r="H190" s="90"/>
    </row>
    <row r="191" spans="1:8" ht="15" hidden="1" customHeight="1" x14ac:dyDescent="0.25">
      <c r="A191" s="228"/>
      <c r="B191" s="99" t="s">
        <v>101</v>
      </c>
      <c r="C191" s="448"/>
      <c r="D191" s="448"/>
      <c r="E191" s="4"/>
      <c r="F191" s="4"/>
      <c r="G191" s="100"/>
      <c r="H191" s="90" t="s">
        <v>64</v>
      </c>
    </row>
    <row r="192" spans="1:8" ht="15" hidden="1" customHeight="1" x14ac:dyDescent="0.25">
      <c r="A192" s="228"/>
      <c r="B192" s="99" t="s">
        <v>102</v>
      </c>
      <c r="C192" s="448"/>
      <c r="D192" s="448"/>
      <c r="E192" s="4"/>
      <c r="F192" s="4"/>
      <c r="G192" s="100"/>
      <c r="H192" s="90" t="s">
        <v>64</v>
      </c>
    </row>
    <row r="193" spans="1:8" ht="45" hidden="1" customHeight="1" x14ac:dyDescent="0.25">
      <c r="A193" s="228"/>
      <c r="B193" s="106" t="s">
        <v>158</v>
      </c>
      <c r="C193" s="448"/>
      <c r="D193" s="448"/>
      <c r="E193" s="4"/>
      <c r="F193" s="4"/>
      <c r="G193" s="100"/>
      <c r="H193" s="90"/>
    </row>
    <row r="194" spans="1:8" ht="15" hidden="1" customHeight="1" x14ac:dyDescent="0.25">
      <c r="A194" s="228"/>
      <c r="B194" s="99" t="s">
        <v>101</v>
      </c>
      <c r="C194" s="448"/>
      <c r="D194" s="448"/>
      <c r="E194" s="4"/>
      <c r="F194" s="4"/>
      <c r="G194" s="100"/>
      <c r="H194" s="90" t="s">
        <v>64</v>
      </c>
    </row>
    <row r="195" spans="1:8" ht="15" hidden="1" customHeight="1" x14ac:dyDescent="0.25">
      <c r="A195" s="228"/>
      <c r="B195" s="99" t="s">
        <v>102</v>
      </c>
      <c r="C195" s="448"/>
      <c r="D195" s="448"/>
      <c r="E195" s="4"/>
      <c r="F195" s="4"/>
      <c r="G195" s="100"/>
      <c r="H195" s="90" t="s">
        <v>64</v>
      </c>
    </row>
    <row r="196" spans="1:8" ht="45" hidden="1" customHeight="1" x14ac:dyDescent="0.25">
      <c r="A196" s="228"/>
      <c r="B196" s="106" t="s">
        <v>159</v>
      </c>
      <c r="C196" s="448"/>
      <c r="D196" s="448"/>
      <c r="E196" s="4"/>
      <c r="F196" s="4"/>
      <c r="G196" s="100"/>
      <c r="H196" s="90"/>
    </row>
    <row r="197" spans="1:8" ht="15" hidden="1" customHeight="1" x14ac:dyDescent="0.25">
      <c r="A197" s="228"/>
      <c r="B197" s="99" t="s">
        <v>101</v>
      </c>
      <c r="C197" s="448"/>
      <c r="D197" s="448"/>
      <c r="E197" s="4"/>
      <c r="F197" s="4"/>
      <c r="G197" s="100"/>
      <c r="H197" s="90" t="s">
        <v>64</v>
      </c>
    </row>
    <row r="198" spans="1:8" ht="15" hidden="1" customHeight="1" x14ac:dyDescent="0.25">
      <c r="A198" s="228"/>
      <c r="B198" s="99" t="s">
        <v>102</v>
      </c>
      <c r="C198" s="448"/>
      <c r="D198" s="448"/>
      <c r="E198" s="4"/>
      <c r="F198" s="4"/>
      <c r="G198" s="100"/>
      <c r="H198" s="90" t="s">
        <v>64</v>
      </c>
    </row>
    <row r="199" spans="1:8" ht="45" hidden="1" customHeight="1" x14ac:dyDescent="0.25">
      <c r="A199" s="228"/>
      <c r="B199" s="106" t="s">
        <v>160</v>
      </c>
      <c r="C199" s="448"/>
      <c r="D199" s="448"/>
      <c r="E199" s="4"/>
      <c r="F199" s="4"/>
      <c r="G199" s="100"/>
      <c r="H199" s="90"/>
    </row>
    <row r="200" spans="1:8" ht="15" hidden="1" customHeight="1" x14ac:dyDescent="0.25">
      <c r="A200" s="228"/>
      <c r="B200" s="99" t="s">
        <v>101</v>
      </c>
      <c r="C200" s="448"/>
      <c r="D200" s="448"/>
      <c r="E200" s="4"/>
      <c r="F200" s="4"/>
      <c r="G200" s="100"/>
      <c r="H200" s="90" t="s">
        <v>64</v>
      </c>
    </row>
    <row r="201" spans="1:8" ht="15" hidden="1" customHeight="1" x14ac:dyDescent="0.25">
      <c r="A201" s="228"/>
      <c r="B201" s="99" t="s">
        <v>102</v>
      </c>
      <c r="C201" s="448"/>
      <c r="D201" s="448"/>
      <c r="E201" s="4"/>
      <c r="F201" s="4"/>
      <c r="G201" s="100"/>
      <c r="H201" s="90" t="s">
        <v>64</v>
      </c>
    </row>
    <row r="202" spans="1:8" ht="45" hidden="1" customHeight="1" x14ac:dyDescent="0.25">
      <c r="A202" s="228"/>
      <c r="B202" s="106" t="s">
        <v>161</v>
      </c>
      <c r="C202" s="448"/>
      <c r="D202" s="448"/>
      <c r="E202" s="4"/>
      <c r="F202" s="4"/>
      <c r="G202" s="100"/>
      <c r="H202" s="90"/>
    </row>
    <row r="203" spans="1:8" ht="15" hidden="1" customHeight="1" x14ac:dyDescent="0.25">
      <c r="A203" s="228"/>
      <c r="B203" s="99" t="s">
        <v>101</v>
      </c>
      <c r="C203" s="448"/>
      <c r="D203" s="448"/>
      <c r="E203" s="4"/>
      <c r="F203" s="4"/>
      <c r="G203" s="100"/>
      <c r="H203" s="90" t="s">
        <v>64</v>
      </c>
    </row>
    <row r="204" spans="1:8" ht="15" hidden="1" customHeight="1" x14ac:dyDescent="0.25">
      <c r="A204" s="228"/>
      <c r="B204" s="99" t="s">
        <v>102</v>
      </c>
      <c r="C204" s="449"/>
      <c r="D204" s="449"/>
      <c r="E204" s="4"/>
      <c r="F204" s="4"/>
      <c r="G204" s="100"/>
      <c r="H204" s="90" t="s">
        <v>64</v>
      </c>
    </row>
    <row r="205" spans="1:8" s="109" customFormat="1" ht="70.5" customHeight="1" x14ac:dyDescent="0.2">
      <c r="A205" s="228"/>
      <c r="B205" s="471" t="s">
        <v>162</v>
      </c>
      <c r="C205" s="472"/>
      <c r="D205" s="472"/>
      <c r="E205" s="472"/>
      <c r="F205" s="472"/>
      <c r="G205" s="472"/>
      <c r="H205" s="473"/>
    </row>
    <row r="206" spans="1:8" ht="105.75" customHeight="1" x14ac:dyDescent="0.25">
      <c r="A206" s="228"/>
      <c r="B206" s="87" t="s">
        <v>163</v>
      </c>
      <c r="C206" s="20"/>
      <c r="D206" s="20"/>
      <c r="E206" s="4"/>
      <c r="F206" s="4"/>
      <c r="G206" s="100"/>
      <c r="H206" s="90"/>
    </row>
    <row r="207" spans="1:8" ht="29.25" customHeight="1" x14ac:dyDescent="0.25">
      <c r="A207" s="228"/>
      <c r="B207" s="89" t="s">
        <v>164</v>
      </c>
      <c r="C207" s="447" t="s">
        <v>610</v>
      </c>
      <c r="D207" s="447" t="s">
        <v>7</v>
      </c>
      <c r="E207" s="4"/>
      <c r="F207" s="4"/>
      <c r="G207" s="100"/>
      <c r="H207" s="90"/>
    </row>
    <row r="208" spans="1:8" ht="19.5" customHeight="1" x14ac:dyDescent="0.25">
      <c r="A208" s="228"/>
      <c r="B208" s="99" t="s">
        <v>101</v>
      </c>
      <c r="C208" s="448"/>
      <c r="D208" s="448"/>
      <c r="E208" s="4"/>
      <c r="F208" s="4"/>
      <c r="G208" s="100"/>
      <c r="H208" s="90" t="s">
        <v>64</v>
      </c>
    </row>
    <row r="209" spans="1:8" ht="19.5" customHeight="1" x14ac:dyDescent="0.25">
      <c r="A209" s="228"/>
      <c r="B209" s="99" t="s">
        <v>102</v>
      </c>
      <c r="C209" s="449"/>
      <c r="D209" s="449"/>
      <c r="E209" s="4"/>
      <c r="F209" s="4"/>
      <c r="G209" s="100"/>
      <c r="H209" s="90">
        <v>9398.66</v>
      </c>
    </row>
    <row r="210" spans="1:8" ht="30.75" customHeight="1" x14ac:dyDescent="0.25">
      <c r="A210" s="228"/>
      <c r="B210" s="89" t="s">
        <v>165</v>
      </c>
      <c r="C210" s="447" t="s">
        <v>610</v>
      </c>
      <c r="D210" s="447" t="s">
        <v>7</v>
      </c>
      <c r="E210" s="4"/>
      <c r="F210" s="4"/>
      <c r="G210" s="100"/>
      <c r="H210" s="90"/>
    </row>
    <row r="211" spans="1:8" x14ac:dyDescent="0.25">
      <c r="A211" s="228"/>
      <c r="B211" s="99" t="s">
        <v>101</v>
      </c>
      <c r="C211" s="448"/>
      <c r="D211" s="448"/>
      <c r="E211" s="4"/>
      <c r="F211" s="4"/>
      <c r="G211" s="100"/>
      <c r="H211" s="90" t="s">
        <v>64</v>
      </c>
    </row>
    <row r="212" spans="1:8" x14ac:dyDescent="0.25">
      <c r="A212" s="228"/>
      <c r="B212" s="99" t="s">
        <v>102</v>
      </c>
      <c r="C212" s="449"/>
      <c r="D212" s="449"/>
      <c r="E212" s="4"/>
      <c r="F212" s="4"/>
      <c r="G212" s="100"/>
      <c r="H212" s="90">
        <v>1666.37</v>
      </c>
    </row>
    <row r="213" spans="1:8" ht="89.25" customHeight="1" x14ac:dyDescent="0.25">
      <c r="A213" s="228"/>
      <c r="B213" s="87" t="s">
        <v>166</v>
      </c>
      <c r="C213" s="110"/>
      <c r="D213" s="20"/>
      <c r="E213" s="4"/>
      <c r="F213" s="4"/>
      <c r="G213" s="100"/>
      <c r="H213" s="90"/>
    </row>
    <row r="214" spans="1:8" ht="30" x14ac:dyDescent="0.25">
      <c r="A214" s="228"/>
      <c r="B214" s="89" t="s">
        <v>167</v>
      </c>
      <c r="C214" s="447" t="s">
        <v>94</v>
      </c>
      <c r="D214" s="447" t="s">
        <v>7</v>
      </c>
      <c r="E214" s="4"/>
      <c r="F214" s="4"/>
      <c r="G214" s="100"/>
      <c r="H214" s="90"/>
    </row>
    <row r="215" spans="1:8" x14ac:dyDescent="0.25">
      <c r="A215" s="228"/>
      <c r="B215" s="99" t="s">
        <v>101</v>
      </c>
      <c r="C215" s="448"/>
      <c r="D215" s="448"/>
      <c r="E215" s="4"/>
      <c r="F215" s="4"/>
      <c r="G215" s="107"/>
      <c r="H215" s="90" t="s">
        <v>64</v>
      </c>
    </row>
    <row r="216" spans="1:8" x14ac:dyDescent="0.25">
      <c r="A216" s="228"/>
      <c r="B216" s="99" t="s">
        <v>102</v>
      </c>
      <c r="C216" s="448"/>
      <c r="D216" s="448"/>
      <c r="E216" s="4"/>
      <c r="F216" s="4"/>
      <c r="G216" s="107"/>
      <c r="H216" s="111">
        <v>36230.370000000003</v>
      </c>
    </row>
    <row r="217" spans="1:8" ht="30" x14ac:dyDescent="0.25">
      <c r="A217" s="228"/>
      <c r="B217" s="89" t="s">
        <v>168</v>
      </c>
      <c r="C217" s="448"/>
      <c r="D217" s="448"/>
      <c r="E217" s="4"/>
      <c r="F217" s="4"/>
      <c r="G217" s="107"/>
      <c r="H217" s="112"/>
    </row>
    <row r="218" spans="1:8" x14ac:dyDescent="0.25">
      <c r="A218" s="228"/>
      <c r="B218" s="99" t="s">
        <v>101</v>
      </c>
      <c r="C218" s="448"/>
      <c r="D218" s="448"/>
      <c r="E218" s="4"/>
      <c r="F218" s="4"/>
      <c r="G218" s="107"/>
      <c r="H218" s="90" t="s">
        <v>64</v>
      </c>
    </row>
    <row r="219" spans="1:8" x14ac:dyDescent="0.25">
      <c r="A219" s="228"/>
      <c r="B219" s="99" t="s">
        <v>102</v>
      </c>
      <c r="C219" s="448"/>
      <c r="D219" s="448"/>
      <c r="E219" s="4"/>
      <c r="F219" s="4"/>
      <c r="G219" s="107"/>
      <c r="H219" s="111">
        <v>9658.7099999999991</v>
      </c>
    </row>
    <row r="220" spans="1:8" ht="30" x14ac:dyDescent="0.25">
      <c r="A220" s="228"/>
      <c r="B220" s="89" t="s">
        <v>169</v>
      </c>
      <c r="C220" s="448"/>
      <c r="D220" s="448"/>
      <c r="E220" s="4"/>
      <c r="F220" s="4"/>
      <c r="G220" s="107"/>
      <c r="H220" s="111"/>
    </row>
    <row r="221" spans="1:8" x14ac:dyDescent="0.25">
      <c r="A221" s="228"/>
      <c r="B221" s="99" t="s">
        <v>101</v>
      </c>
      <c r="C221" s="448"/>
      <c r="D221" s="448"/>
      <c r="E221" s="4"/>
      <c r="F221" s="4"/>
      <c r="G221" s="107"/>
      <c r="H221" s="90" t="s">
        <v>64</v>
      </c>
    </row>
    <row r="222" spans="1:8" x14ac:dyDescent="0.25">
      <c r="A222" s="228"/>
      <c r="B222" s="99" t="s">
        <v>102</v>
      </c>
      <c r="C222" s="448"/>
      <c r="D222" s="448"/>
      <c r="E222" s="4"/>
      <c r="F222" s="4"/>
      <c r="G222" s="107"/>
      <c r="H222" s="111">
        <v>6158.39</v>
      </c>
    </row>
    <row r="223" spans="1:8" ht="30" x14ac:dyDescent="0.25">
      <c r="A223" s="228"/>
      <c r="B223" s="89" t="s">
        <v>170</v>
      </c>
      <c r="C223" s="448"/>
      <c r="D223" s="448"/>
      <c r="E223" s="4"/>
      <c r="F223" s="4"/>
      <c r="G223" s="107"/>
      <c r="H223" s="111"/>
    </row>
    <row r="224" spans="1:8" x14ac:dyDescent="0.25">
      <c r="A224" s="228"/>
      <c r="B224" s="99" t="s">
        <v>101</v>
      </c>
      <c r="C224" s="448"/>
      <c r="D224" s="448"/>
      <c r="E224" s="4"/>
      <c r="F224" s="4"/>
      <c r="G224" s="107"/>
      <c r="H224" s="111" t="s">
        <v>64</v>
      </c>
    </row>
    <row r="225" spans="1:8" x14ac:dyDescent="0.25">
      <c r="A225" s="228"/>
      <c r="B225" s="99" t="s">
        <v>102</v>
      </c>
      <c r="C225" s="448"/>
      <c r="D225" s="448"/>
      <c r="E225" s="4"/>
      <c r="F225" s="4"/>
      <c r="G225" s="107"/>
      <c r="H225" s="111">
        <v>3912.51</v>
      </c>
    </row>
    <row r="226" spans="1:8" ht="30" x14ac:dyDescent="0.25">
      <c r="A226" s="228"/>
      <c r="B226" s="89" t="s">
        <v>171</v>
      </c>
      <c r="C226" s="448"/>
      <c r="D226" s="448"/>
      <c r="E226" s="4"/>
      <c r="F226" s="4"/>
      <c r="G226" s="107"/>
      <c r="H226" s="111"/>
    </row>
    <row r="227" spans="1:8" x14ac:dyDescent="0.25">
      <c r="A227" s="228"/>
      <c r="B227" s="99" t="s">
        <v>101</v>
      </c>
      <c r="C227" s="448"/>
      <c r="D227" s="448"/>
      <c r="E227" s="4"/>
      <c r="F227" s="4"/>
      <c r="G227" s="107"/>
      <c r="H227" s="111" t="s">
        <v>64</v>
      </c>
    </row>
    <row r="228" spans="1:8" x14ac:dyDescent="0.25">
      <c r="A228" s="228"/>
      <c r="B228" s="99" t="s">
        <v>102</v>
      </c>
      <c r="C228" s="448"/>
      <c r="D228" s="448"/>
      <c r="E228" s="4"/>
      <c r="F228" s="4"/>
      <c r="G228" s="107"/>
      <c r="H228" s="111">
        <v>2750.63</v>
      </c>
    </row>
    <row r="229" spans="1:8" ht="30" x14ac:dyDescent="0.25">
      <c r="A229" s="228"/>
      <c r="B229" s="89" t="s">
        <v>172</v>
      </c>
      <c r="C229" s="448"/>
      <c r="D229" s="448"/>
      <c r="E229" s="4"/>
      <c r="F229" s="4"/>
      <c r="G229" s="107"/>
      <c r="H229" s="111"/>
    </row>
    <row r="230" spans="1:8" x14ac:dyDescent="0.25">
      <c r="A230" s="228"/>
      <c r="B230" s="99" t="s">
        <v>101</v>
      </c>
      <c r="C230" s="448"/>
      <c r="D230" s="448"/>
      <c r="E230" s="4"/>
      <c r="F230" s="4"/>
      <c r="G230" s="107"/>
      <c r="H230" s="111" t="s">
        <v>64</v>
      </c>
    </row>
    <row r="231" spans="1:8" x14ac:dyDescent="0.25">
      <c r="A231" s="228"/>
      <c r="B231" s="99" t="s">
        <v>102</v>
      </c>
      <c r="C231" s="448"/>
      <c r="D231" s="448"/>
      <c r="E231" s="4"/>
      <c r="F231" s="4"/>
      <c r="G231" s="107"/>
      <c r="H231" s="111">
        <v>2352.73</v>
      </c>
    </row>
    <row r="232" spans="1:8" ht="30" x14ac:dyDescent="0.25">
      <c r="A232" s="228"/>
      <c r="B232" s="89" t="s">
        <v>173</v>
      </c>
      <c r="C232" s="448"/>
      <c r="D232" s="448"/>
      <c r="E232" s="4"/>
      <c r="F232" s="4"/>
      <c r="G232" s="107"/>
      <c r="H232" s="111"/>
    </row>
    <row r="233" spans="1:8" x14ac:dyDescent="0.25">
      <c r="A233" s="228"/>
      <c r="B233" s="99" t="s">
        <v>101</v>
      </c>
      <c r="C233" s="448"/>
      <c r="D233" s="448"/>
      <c r="E233" s="4"/>
      <c r="F233" s="4"/>
      <c r="G233" s="107"/>
      <c r="H233" s="111" t="s">
        <v>64</v>
      </c>
    </row>
    <row r="234" spans="1:8" x14ac:dyDescent="0.25">
      <c r="A234" s="228"/>
      <c r="B234" s="99" t="s">
        <v>102</v>
      </c>
      <c r="C234" s="448"/>
      <c r="D234" s="448"/>
      <c r="E234" s="4"/>
      <c r="F234" s="4"/>
      <c r="G234" s="107"/>
      <c r="H234" s="111">
        <v>17799.97</v>
      </c>
    </row>
    <row r="235" spans="1:8" ht="30" x14ac:dyDescent="0.25">
      <c r="A235" s="228"/>
      <c r="B235" s="89" t="s">
        <v>174</v>
      </c>
      <c r="C235" s="448"/>
      <c r="D235" s="448"/>
      <c r="E235" s="4"/>
      <c r="F235" s="4"/>
      <c r="G235" s="107"/>
      <c r="H235" s="111"/>
    </row>
    <row r="236" spans="1:8" x14ac:dyDescent="0.25">
      <c r="A236" s="228"/>
      <c r="B236" s="99" t="s">
        <v>101</v>
      </c>
      <c r="C236" s="448"/>
      <c r="D236" s="448"/>
      <c r="E236" s="4"/>
      <c r="F236" s="4"/>
      <c r="G236" s="107"/>
      <c r="H236" s="111" t="s">
        <v>64</v>
      </c>
    </row>
    <row r="237" spans="1:8" x14ac:dyDescent="0.25">
      <c r="A237" s="228"/>
      <c r="B237" s="99" t="s">
        <v>102</v>
      </c>
      <c r="C237" s="448"/>
      <c r="D237" s="448"/>
      <c r="E237" s="4"/>
      <c r="F237" s="4"/>
      <c r="G237" s="107"/>
      <c r="H237" s="111">
        <v>7960.6</v>
      </c>
    </row>
    <row r="238" spans="1:8" ht="30" x14ac:dyDescent="0.25">
      <c r="A238" s="228"/>
      <c r="B238" s="89" t="s">
        <v>175</v>
      </c>
      <c r="C238" s="448"/>
      <c r="D238" s="448"/>
      <c r="E238" s="4"/>
      <c r="F238" s="4"/>
      <c r="G238" s="107"/>
      <c r="H238" s="112"/>
    </row>
    <row r="239" spans="1:8" x14ac:dyDescent="0.25">
      <c r="A239" s="228"/>
      <c r="B239" s="99" t="s">
        <v>101</v>
      </c>
      <c r="C239" s="448"/>
      <c r="D239" s="448"/>
      <c r="E239" s="4"/>
      <c r="F239" s="4"/>
      <c r="G239" s="107"/>
      <c r="H239" s="111" t="s">
        <v>64</v>
      </c>
    </row>
    <row r="240" spans="1:8" x14ac:dyDescent="0.25">
      <c r="A240" s="228"/>
      <c r="B240" s="99" t="s">
        <v>102</v>
      </c>
      <c r="C240" s="448"/>
      <c r="D240" s="448"/>
      <c r="E240" s="4"/>
      <c r="F240" s="4"/>
      <c r="G240" s="107"/>
      <c r="H240" s="111">
        <v>8476.65</v>
      </c>
    </row>
    <row r="241" spans="1:8" ht="30" x14ac:dyDescent="0.25">
      <c r="A241" s="228"/>
      <c r="B241" s="89" t="s">
        <v>176</v>
      </c>
      <c r="C241" s="448"/>
      <c r="D241" s="448"/>
      <c r="E241" s="4"/>
      <c r="F241" s="4"/>
      <c r="G241" s="107"/>
      <c r="H241" s="112"/>
    </row>
    <row r="242" spans="1:8" x14ac:dyDescent="0.25">
      <c r="A242" s="228"/>
      <c r="B242" s="99" t="s">
        <v>101</v>
      </c>
      <c r="C242" s="448"/>
      <c r="D242" s="448"/>
      <c r="E242" s="4"/>
      <c r="F242" s="4"/>
      <c r="G242" s="107"/>
      <c r="H242" s="111" t="s">
        <v>64</v>
      </c>
    </row>
    <row r="243" spans="1:8" x14ac:dyDescent="0.25">
      <c r="A243" s="228"/>
      <c r="B243" s="99" t="s">
        <v>102</v>
      </c>
      <c r="C243" s="448"/>
      <c r="D243" s="448"/>
      <c r="E243" s="4"/>
      <c r="F243" s="4"/>
      <c r="G243" s="107"/>
      <c r="H243" s="111">
        <v>7538.76</v>
      </c>
    </row>
    <row r="244" spans="1:8" ht="30" x14ac:dyDescent="0.25">
      <c r="A244" s="228"/>
      <c r="B244" s="89" t="s">
        <v>177</v>
      </c>
      <c r="C244" s="448"/>
      <c r="D244" s="448"/>
      <c r="E244" s="4"/>
      <c r="F244" s="4"/>
      <c r="G244" s="100"/>
      <c r="H244" s="90"/>
    </row>
    <row r="245" spans="1:8" x14ac:dyDescent="0.25">
      <c r="A245" s="228"/>
      <c r="B245" s="99" t="s">
        <v>101</v>
      </c>
      <c r="C245" s="448"/>
      <c r="D245" s="448"/>
      <c r="E245" s="4"/>
      <c r="F245" s="4"/>
      <c r="G245" s="100"/>
      <c r="H245" s="90" t="s">
        <v>64</v>
      </c>
    </row>
    <row r="246" spans="1:8" x14ac:dyDescent="0.25">
      <c r="A246" s="228"/>
      <c r="B246" s="99" t="s">
        <v>102</v>
      </c>
      <c r="C246" s="448"/>
      <c r="D246" s="448"/>
      <c r="E246" s="4"/>
      <c r="F246" s="4"/>
      <c r="G246" s="100"/>
      <c r="H246" s="111">
        <v>13336.15</v>
      </c>
    </row>
    <row r="247" spans="1:8" ht="30" x14ac:dyDescent="0.25">
      <c r="A247" s="228"/>
      <c r="B247" s="89" t="s">
        <v>178</v>
      </c>
      <c r="C247" s="448"/>
      <c r="D247" s="448"/>
      <c r="E247" s="4"/>
      <c r="F247" s="4"/>
      <c r="G247" s="100"/>
      <c r="H247" s="90"/>
    </row>
    <row r="248" spans="1:8" x14ac:dyDescent="0.25">
      <c r="A248" s="228"/>
      <c r="B248" s="99" t="s">
        <v>101</v>
      </c>
      <c r="C248" s="448"/>
      <c r="D248" s="448"/>
      <c r="E248" s="4"/>
      <c r="F248" s="4"/>
      <c r="G248" s="100"/>
      <c r="H248" s="90" t="s">
        <v>64</v>
      </c>
    </row>
    <row r="249" spans="1:8" x14ac:dyDescent="0.25">
      <c r="A249" s="228"/>
      <c r="B249" s="99" t="s">
        <v>102</v>
      </c>
      <c r="C249" s="448"/>
      <c r="D249" s="448"/>
      <c r="E249" s="4"/>
      <c r="F249" s="4"/>
      <c r="G249" s="100"/>
      <c r="H249" s="111">
        <v>8953.5300000000007</v>
      </c>
    </row>
    <row r="250" spans="1:8" ht="30" x14ac:dyDescent="0.25">
      <c r="A250" s="228"/>
      <c r="B250" s="89" t="s">
        <v>179</v>
      </c>
      <c r="C250" s="448"/>
      <c r="D250" s="448"/>
      <c r="E250" s="4"/>
      <c r="F250" s="4"/>
      <c r="G250" s="100"/>
      <c r="H250" s="90"/>
    </row>
    <row r="251" spans="1:8" x14ac:dyDescent="0.25">
      <c r="A251" s="228"/>
      <c r="B251" s="99" t="s">
        <v>101</v>
      </c>
      <c r="C251" s="448"/>
      <c r="D251" s="448"/>
      <c r="E251" s="4"/>
      <c r="F251" s="4"/>
      <c r="G251" s="100"/>
      <c r="H251" s="90" t="s">
        <v>64</v>
      </c>
    </row>
    <row r="252" spans="1:8" x14ac:dyDescent="0.25">
      <c r="A252" s="228"/>
      <c r="B252" s="99" t="s">
        <v>102</v>
      </c>
      <c r="C252" s="448"/>
      <c r="D252" s="448"/>
      <c r="E252" s="4"/>
      <c r="F252" s="4"/>
      <c r="G252" s="100"/>
      <c r="H252" s="111">
        <v>7514.27</v>
      </c>
    </row>
    <row r="253" spans="1:8" ht="30" x14ac:dyDescent="0.25">
      <c r="A253" s="228"/>
      <c r="B253" s="89" t="s">
        <v>180</v>
      </c>
      <c r="C253" s="448"/>
      <c r="D253" s="448"/>
      <c r="E253" s="4"/>
      <c r="F253" s="4"/>
      <c r="G253" s="100"/>
      <c r="H253" s="90"/>
    </row>
    <row r="254" spans="1:8" x14ac:dyDescent="0.25">
      <c r="A254" s="228"/>
      <c r="B254" s="99" t="s">
        <v>101</v>
      </c>
      <c r="C254" s="448"/>
      <c r="D254" s="448"/>
      <c r="E254" s="4"/>
      <c r="F254" s="4"/>
      <c r="G254" s="100"/>
      <c r="H254" s="90" t="s">
        <v>64</v>
      </c>
    </row>
    <row r="255" spans="1:8" x14ac:dyDescent="0.25">
      <c r="A255" s="228"/>
      <c r="B255" s="99" t="s">
        <v>102</v>
      </c>
      <c r="C255" s="448"/>
      <c r="D255" s="448"/>
      <c r="E255" s="4"/>
      <c r="F255" s="4"/>
      <c r="G255" s="100"/>
      <c r="H255" s="111">
        <v>5240.59</v>
      </c>
    </row>
    <row r="256" spans="1:8" ht="30" x14ac:dyDescent="0.25">
      <c r="A256" s="228"/>
      <c r="B256" s="89" t="s">
        <v>181</v>
      </c>
      <c r="C256" s="448"/>
      <c r="D256" s="448"/>
      <c r="E256" s="4"/>
      <c r="F256" s="4"/>
      <c r="G256" s="100"/>
      <c r="H256" s="90"/>
    </row>
    <row r="257" spans="1:8" x14ac:dyDescent="0.25">
      <c r="A257" s="228"/>
      <c r="B257" s="99" t="s">
        <v>101</v>
      </c>
      <c r="C257" s="448"/>
      <c r="D257" s="448"/>
      <c r="E257" s="4"/>
      <c r="F257" s="4"/>
      <c r="G257" s="100"/>
      <c r="H257" s="90" t="s">
        <v>64</v>
      </c>
    </row>
    <row r="258" spans="1:8" x14ac:dyDescent="0.25">
      <c r="A258" s="228"/>
      <c r="B258" s="99" t="s">
        <v>102</v>
      </c>
      <c r="C258" s="448"/>
      <c r="D258" s="448"/>
      <c r="E258" s="4"/>
      <c r="F258" s="4"/>
      <c r="G258" s="100"/>
      <c r="H258" s="111">
        <v>14760.34</v>
      </c>
    </row>
    <row r="259" spans="1:8" ht="30" x14ac:dyDescent="0.25">
      <c r="A259" s="228"/>
      <c r="B259" s="89" t="s">
        <v>182</v>
      </c>
      <c r="C259" s="448"/>
      <c r="D259" s="448"/>
      <c r="E259" s="4"/>
      <c r="F259" s="4"/>
      <c r="G259" s="100"/>
      <c r="H259" s="90"/>
    </row>
    <row r="260" spans="1:8" x14ac:dyDescent="0.25">
      <c r="A260" s="228"/>
      <c r="B260" s="99" t="s">
        <v>101</v>
      </c>
      <c r="C260" s="448"/>
      <c r="D260" s="448"/>
      <c r="E260" s="4"/>
      <c r="F260" s="4"/>
      <c r="G260" s="100"/>
      <c r="H260" s="90" t="s">
        <v>64</v>
      </c>
    </row>
    <row r="261" spans="1:8" x14ac:dyDescent="0.25">
      <c r="A261" s="228"/>
      <c r="B261" s="99" t="s">
        <v>102</v>
      </c>
      <c r="C261" s="448"/>
      <c r="D261" s="448"/>
      <c r="E261" s="4"/>
      <c r="F261" s="4"/>
      <c r="G261" s="100"/>
      <c r="H261" s="111">
        <v>10017.58</v>
      </c>
    </row>
    <row r="262" spans="1:8" ht="30" x14ac:dyDescent="0.25">
      <c r="A262" s="228"/>
      <c r="B262" s="89" t="s">
        <v>183</v>
      </c>
      <c r="C262" s="448"/>
      <c r="D262" s="448"/>
      <c r="E262" s="4"/>
      <c r="F262" s="4"/>
      <c r="G262" s="100"/>
      <c r="H262" s="90"/>
    </row>
    <row r="263" spans="1:8" x14ac:dyDescent="0.25">
      <c r="A263" s="228"/>
      <c r="B263" s="99" t="s">
        <v>101</v>
      </c>
      <c r="C263" s="448"/>
      <c r="D263" s="448"/>
      <c r="E263" s="4"/>
      <c r="F263" s="4"/>
      <c r="G263" s="100"/>
      <c r="H263" s="90" t="s">
        <v>64</v>
      </c>
    </row>
    <row r="264" spans="1:8" x14ac:dyDescent="0.25">
      <c r="A264" s="228"/>
      <c r="B264" s="99" t="s">
        <v>102</v>
      </c>
      <c r="C264" s="448"/>
      <c r="D264" s="448"/>
      <c r="E264" s="4"/>
      <c r="F264" s="4"/>
      <c r="G264" s="100"/>
      <c r="H264" s="111">
        <v>10172.01</v>
      </c>
    </row>
    <row r="265" spans="1:8" ht="30" x14ac:dyDescent="0.25">
      <c r="A265" s="228"/>
      <c r="B265" s="89" t="s">
        <v>184</v>
      </c>
      <c r="C265" s="448"/>
      <c r="D265" s="448"/>
      <c r="E265" s="4"/>
      <c r="F265" s="4"/>
      <c r="G265" s="100"/>
      <c r="H265" s="90"/>
    </row>
    <row r="266" spans="1:8" x14ac:dyDescent="0.25">
      <c r="A266" s="228"/>
      <c r="B266" s="99" t="s">
        <v>101</v>
      </c>
      <c r="C266" s="448"/>
      <c r="D266" s="448"/>
      <c r="E266" s="4"/>
      <c r="F266" s="4"/>
      <c r="G266" s="100"/>
      <c r="H266" s="90" t="s">
        <v>64</v>
      </c>
    </row>
    <row r="267" spans="1:8" x14ac:dyDescent="0.25">
      <c r="A267" s="228"/>
      <c r="B267" s="99" t="s">
        <v>102</v>
      </c>
      <c r="C267" s="448"/>
      <c r="D267" s="448"/>
      <c r="E267" s="4"/>
      <c r="F267" s="4"/>
      <c r="G267" s="100"/>
      <c r="H267" s="111">
        <v>7210.9</v>
      </c>
    </row>
    <row r="268" spans="1:8" ht="30" x14ac:dyDescent="0.25">
      <c r="A268" s="228"/>
      <c r="B268" s="89" t="s">
        <v>185</v>
      </c>
      <c r="C268" s="448"/>
      <c r="D268" s="448"/>
      <c r="E268" s="4"/>
      <c r="F268" s="4"/>
      <c r="G268" s="100"/>
      <c r="H268" s="90"/>
    </row>
    <row r="269" spans="1:8" x14ac:dyDescent="0.25">
      <c r="A269" s="228"/>
      <c r="B269" s="99" t="s">
        <v>101</v>
      </c>
      <c r="C269" s="448"/>
      <c r="D269" s="448"/>
      <c r="E269" s="4"/>
      <c r="F269" s="4"/>
      <c r="G269" s="100"/>
      <c r="H269" s="90" t="s">
        <v>64</v>
      </c>
    </row>
    <row r="270" spans="1:8" x14ac:dyDescent="0.25">
      <c r="A270" s="228"/>
      <c r="B270" s="99" t="s">
        <v>102</v>
      </c>
      <c r="C270" s="448"/>
      <c r="D270" s="448"/>
      <c r="E270" s="4"/>
      <c r="F270" s="4"/>
      <c r="G270" s="100"/>
      <c r="H270" s="111">
        <v>36086.07</v>
      </c>
    </row>
    <row r="271" spans="1:8" ht="30" x14ac:dyDescent="0.25">
      <c r="A271" s="228"/>
      <c r="B271" s="89" t="s">
        <v>186</v>
      </c>
      <c r="C271" s="448"/>
      <c r="D271" s="448"/>
      <c r="E271" s="4"/>
      <c r="F271" s="4"/>
      <c r="G271" s="100"/>
      <c r="H271" s="90"/>
    </row>
    <row r="272" spans="1:8" x14ac:dyDescent="0.25">
      <c r="A272" s="228"/>
      <c r="B272" s="99" t="s">
        <v>101</v>
      </c>
      <c r="C272" s="448"/>
      <c r="D272" s="448"/>
      <c r="E272" s="4"/>
      <c r="F272" s="4"/>
      <c r="G272" s="100"/>
      <c r="H272" s="90" t="s">
        <v>64</v>
      </c>
    </row>
    <row r="273" spans="1:8" x14ac:dyDescent="0.25">
      <c r="A273" s="228"/>
      <c r="B273" s="99" t="s">
        <v>102</v>
      </c>
      <c r="C273" s="448"/>
      <c r="D273" s="448"/>
      <c r="E273" s="4"/>
      <c r="F273" s="4"/>
      <c r="G273" s="100"/>
      <c r="H273" s="111">
        <v>24742.67</v>
      </c>
    </row>
    <row r="274" spans="1:8" ht="30" x14ac:dyDescent="0.25">
      <c r="A274" s="228"/>
      <c r="B274" s="89" t="s">
        <v>187</v>
      </c>
      <c r="C274" s="448"/>
      <c r="D274" s="448"/>
      <c r="E274" s="4"/>
      <c r="F274" s="4"/>
      <c r="G274" s="100"/>
      <c r="H274" s="90"/>
    </row>
    <row r="275" spans="1:8" x14ac:dyDescent="0.25">
      <c r="A275" s="228"/>
      <c r="B275" s="99" t="s">
        <v>101</v>
      </c>
      <c r="C275" s="448"/>
      <c r="D275" s="448"/>
      <c r="E275" s="4"/>
      <c r="F275" s="4"/>
      <c r="G275" s="100"/>
      <c r="H275" s="90" t="s">
        <v>64</v>
      </c>
    </row>
    <row r="276" spans="1:8" x14ac:dyDescent="0.25">
      <c r="A276" s="228"/>
      <c r="B276" s="99" t="s">
        <v>102</v>
      </c>
      <c r="C276" s="448"/>
      <c r="D276" s="448"/>
      <c r="E276" s="4"/>
      <c r="F276" s="4"/>
      <c r="G276" s="100"/>
      <c r="H276" s="111">
        <v>17114.96</v>
      </c>
    </row>
    <row r="277" spans="1:8" ht="30" x14ac:dyDescent="0.25">
      <c r="A277" s="228"/>
      <c r="B277" s="89" t="s">
        <v>188</v>
      </c>
      <c r="C277" s="448"/>
      <c r="D277" s="448"/>
      <c r="E277" s="4"/>
      <c r="F277" s="4"/>
      <c r="G277" s="100"/>
      <c r="H277" s="90"/>
    </row>
    <row r="278" spans="1:8" x14ac:dyDescent="0.25">
      <c r="A278" s="228"/>
      <c r="B278" s="99" t="s">
        <v>101</v>
      </c>
      <c r="C278" s="448"/>
      <c r="D278" s="448"/>
      <c r="E278" s="4"/>
      <c r="F278" s="4"/>
      <c r="G278" s="100"/>
      <c r="H278" s="90" t="s">
        <v>64</v>
      </c>
    </row>
    <row r="279" spans="1:8" x14ac:dyDescent="0.25">
      <c r="A279" s="228"/>
      <c r="B279" s="99" t="s">
        <v>102</v>
      </c>
      <c r="C279" s="448"/>
      <c r="D279" s="448"/>
      <c r="E279" s="4"/>
      <c r="F279" s="4"/>
      <c r="G279" s="100"/>
      <c r="H279" s="111">
        <v>11678.79</v>
      </c>
    </row>
    <row r="280" spans="1:8" ht="30" x14ac:dyDescent="0.25">
      <c r="A280" s="228"/>
      <c r="B280" s="89" t="s">
        <v>189</v>
      </c>
      <c r="C280" s="448"/>
      <c r="D280" s="448"/>
      <c r="E280" s="4"/>
      <c r="F280" s="4"/>
      <c r="G280" s="100"/>
      <c r="H280" s="90"/>
    </row>
    <row r="281" spans="1:8" x14ac:dyDescent="0.25">
      <c r="A281" s="228"/>
      <c r="B281" s="99" t="s">
        <v>101</v>
      </c>
      <c r="C281" s="448"/>
      <c r="D281" s="448"/>
      <c r="E281" s="4"/>
      <c r="F281" s="4"/>
      <c r="G281" s="100"/>
      <c r="H281" s="90" t="s">
        <v>64</v>
      </c>
    </row>
    <row r="282" spans="1:8" x14ac:dyDescent="0.25">
      <c r="A282" s="228"/>
      <c r="B282" s="99" t="s">
        <v>102</v>
      </c>
      <c r="C282" s="448"/>
      <c r="D282" s="448"/>
      <c r="E282" s="4"/>
      <c r="F282" s="4"/>
      <c r="G282" s="100"/>
      <c r="H282" s="111">
        <v>21286.07</v>
      </c>
    </row>
    <row r="283" spans="1:8" ht="30" x14ac:dyDescent="0.25">
      <c r="A283" s="228"/>
      <c r="B283" s="89" t="s">
        <v>190</v>
      </c>
      <c r="C283" s="448"/>
      <c r="D283" s="448"/>
      <c r="E283" s="4"/>
      <c r="F283" s="4"/>
      <c r="G283" s="100"/>
      <c r="H283" s="90"/>
    </row>
    <row r="284" spans="1:8" x14ac:dyDescent="0.25">
      <c r="A284" s="228"/>
      <c r="B284" s="99" t="s">
        <v>101</v>
      </c>
      <c r="C284" s="448"/>
      <c r="D284" s="448"/>
      <c r="E284" s="4"/>
      <c r="F284" s="4"/>
      <c r="G284" s="100"/>
      <c r="H284" s="90" t="s">
        <v>64</v>
      </c>
    </row>
    <row r="285" spans="1:8" x14ac:dyDescent="0.25">
      <c r="A285" s="228"/>
      <c r="B285" s="99" t="s">
        <v>102</v>
      </c>
      <c r="C285" s="448"/>
      <c r="D285" s="448"/>
      <c r="E285" s="4"/>
      <c r="F285" s="4"/>
      <c r="G285" s="100"/>
      <c r="H285" s="111">
        <v>14664.48</v>
      </c>
    </row>
    <row r="286" spans="1:8" ht="30" x14ac:dyDescent="0.25">
      <c r="A286" s="228"/>
      <c r="B286" s="89" t="s">
        <v>191</v>
      </c>
      <c r="C286" s="448"/>
      <c r="D286" s="448"/>
      <c r="E286" s="4"/>
      <c r="F286" s="4"/>
      <c r="G286" s="100"/>
      <c r="H286" s="90"/>
    </row>
    <row r="287" spans="1:8" x14ac:dyDescent="0.25">
      <c r="A287" s="228"/>
      <c r="B287" s="99" t="s">
        <v>101</v>
      </c>
      <c r="C287" s="448"/>
      <c r="D287" s="448"/>
      <c r="E287" s="4"/>
      <c r="F287" s="4"/>
      <c r="G287" s="100"/>
      <c r="H287" s="90" t="s">
        <v>64</v>
      </c>
    </row>
    <row r="288" spans="1:8" x14ac:dyDescent="0.25">
      <c r="A288" s="228"/>
      <c r="B288" s="99" t="s">
        <v>102</v>
      </c>
      <c r="C288" s="448"/>
      <c r="D288" s="448"/>
      <c r="E288" s="4"/>
      <c r="F288" s="4"/>
      <c r="G288" s="100"/>
      <c r="H288" s="111">
        <v>12235.51</v>
      </c>
    </row>
    <row r="289" spans="1:8" ht="30" x14ac:dyDescent="0.25">
      <c r="A289" s="228"/>
      <c r="B289" s="89" t="s">
        <v>192</v>
      </c>
      <c r="C289" s="448"/>
      <c r="D289" s="448"/>
      <c r="E289" s="4"/>
      <c r="F289" s="4"/>
      <c r="G289" s="100"/>
      <c r="H289" s="90"/>
    </row>
    <row r="290" spans="1:8" x14ac:dyDescent="0.25">
      <c r="A290" s="228"/>
      <c r="B290" s="99" t="s">
        <v>101</v>
      </c>
      <c r="C290" s="448"/>
      <c r="D290" s="448"/>
      <c r="E290" s="4"/>
      <c r="F290" s="4"/>
      <c r="G290" s="100"/>
      <c r="H290" s="90" t="s">
        <v>64</v>
      </c>
    </row>
    <row r="291" spans="1:8" x14ac:dyDescent="0.25">
      <c r="A291" s="228"/>
      <c r="B291" s="99" t="s">
        <v>102</v>
      </c>
      <c r="C291" s="449"/>
      <c r="D291" s="449"/>
      <c r="E291" s="4"/>
      <c r="F291" s="4"/>
      <c r="G291" s="100"/>
      <c r="H291" s="111">
        <v>8503.82</v>
      </c>
    </row>
    <row r="292" spans="1:8" ht="74.25" customHeight="1" x14ac:dyDescent="0.25">
      <c r="A292" s="228"/>
      <c r="B292" s="87" t="s">
        <v>193</v>
      </c>
      <c r="C292" s="20"/>
      <c r="D292" s="20"/>
      <c r="E292" s="4"/>
      <c r="F292" s="4"/>
      <c r="G292" s="100"/>
      <c r="H292" s="90"/>
    </row>
    <row r="293" spans="1:8" ht="32.25" customHeight="1" x14ac:dyDescent="0.25">
      <c r="A293" s="228"/>
      <c r="B293" s="89" t="s">
        <v>194</v>
      </c>
      <c r="C293" s="447" t="s">
        <v>94</v>
      </c>
      <c r="D293" s="447" t="s">
        <v>7</v>
      </c>
      <c r="E293" s="4"/>
      <c r="F293" s="4"/>
      <c r="G293" s="107"/>
      <c r="H293" s="90"/>
    </row>
    <row r="294" spans="1:8" x14ac:dyDescent="0.25">
      <c r="A294" s="228"/>
      <c r="B294" s="99" t="s">
        <v>101</v>
      </c>
      <c r="C294" s="448"/>
      <c r="D294" s="448"/>
      <c r="E294" s="4"/>
      <c r="F294" s="4"/>
      <c r="G294" s="107"/>
      <c r="H294" s="90" t="s">
        <v>64</v>
      </c>
    </row>
    <row r="295" spans="1:8" x14ac:dyDescent="0.25">
      <c r="A295" s="228"/>
      <c r="B295" s="99" t="s">
        <v>102</v>
      </c>
      <c r="C295" s="448"/>
      <c r="D295" s="448"/>
      <c r="E295" s="4"/>
      <c r="F295" s="4"/>
      <c r="G295" s="107"/>
      <c r="H295" s="90">
        <v>34488.06</v>
      </c>
    </row>
    <row r="296" spans="1:8" ht="34.5" customHeight="1" x14ac:dyDescent="0.25">
      <c r="A296" s="228"/>
      <c r="B296" s="89" t="s">
        <v>195</v>
      </c>
      <c r="C296" s="448"/>
      <c r="D296" s="448"/>
      <c r="E296" s="4"/>
      <c r="F296" s="4"/>
      <c r="G296" s="107"/>
      <c r="H296" s="90"/>
    </row>
    <row r="297" spans="1:8" x14ac:dyDescent="0.25">
      <c r="A297" s="228"/>
      <c r="B297" s="99" t="s">
        <v>101</v>
      </c>
      <c r="C297" s="448"/>
      <c r="D297" s="448"/>
      <c r="E297" s="4"/>
      <c r="F297" s="4"/>
      <c r="G297" s="107"/>
      <c r="H297" s="90" t="s">
        <v>64</v>
      </c>
    </row>
    <row r="298" spans="1:8" x14ac:dyDescent="0.25">
      <c r="A298" s="228"/>
      <c r="B298" s="99" t="s">
        <v>102</v>
      </c>
      <c r="C298" s="448"/>
      <c r="D298" s="448"/>
      <c r="E298" s="4"/>
      <c r="F298" s="4"/>
      <c r="G298" s="107"/>
      <c r="H298" s="90">
        <v>22273.53</v>
      </c>
    </row>
    <row r="299" spans="1:8" ht="30" x14ac:dyDescent="0.25">
      <c r="A299" s="228"/>
      <c r="B299" s="89" t="s">
        <v>196</v>
      </c>
      <c r="C299" s="448"/>
      <c r="D299" s="448"/>
      <c r="E299" s="4"/>
      <c r="F299" s="4"/>
      <c r="G299" s="107"/>
      <c r="H299" s="90"/>
    </row>
    <row r="300" spans="1:8" x14ac:dyDescent="0.25">
      <c r="A300" s="228"/>
      <c r="B300" s="99" t="s">
        <v>101</v>
      </c>
      <c r="C300" s="448"/>
      <c r="D300" s="448"/>
      <c r="E300" s="4"/>
      <c r="F300" s="4"/>
      <c r="G300" s="107"/>
      <c r="H300" s="90" t="s">
        <v>64</v>
      </c>
    </row>
    <row r="301" spans="1:8" x14ac:dyDescent="0.25">
      <c r="A301" s="228"/>
      <c r="B301" s="99" t="s">
        <v>102</v>
      </c>
      <c r="C301" s="448"/>
      <c r="D301" s="448"/>
      <c r="E301" s="4"/>
      <c r="F301" s="4"/>
      <c r="G301" s="107"/>
      <c r="H301" s="90">
        <v>14931.34</v>
      </c>
    </row>
    <row r="302" spans="1:8" ht="30" x14ac:dyDescent="0.25">
      <c r="A302" s="228"/>
      <c r="B302" s="89" t="s">
        <v>197</v>
      </c>
      <c r="C302" s="448"/>
      <c r="D302" s="448"/>
      <c r="E302" s="4"/>
      <c r="F302" s="4"/>
      <c r="G302" s="107"/>
      <c r="H302" s="90"/>
    </row>
    <row r="303" spans="1:8" x14ac:dyDescent="0.25">
      <c r="A303" s="228"/>
      <c r="B303" s="99" t="s">
        <v>101</v>
      </c>
      <c r="C303" s="448"/>
      <c r="D303" s="448"/>
      <c r="E303" s="4"/>
      <c r="F303" s="4"/>
      <c r="G303" s="107"/>
      <c r="H303" s="90" t="s">
        <v>64</v>
      </c>
    </row>
    <row r="304" spans="1:8" x14ac:dyDescent="0.25">
      <c r="A304" s="228"/>
      <c r="B304" s="99" t="s">
        <v>102</v>
      </c>
      <c r="C304" s="448"/>
      <c r="D304" s="448"/>
      <c r="E304" s="4"/>
      <c r="F304" s="4"/>
      <c r="G304" s="107"/>
      <c r="H304" s="90">
        <v>37746.720000000001</v>
      </c>
    </row>
    <row r="305" spans="1:8" ht="30" x14ac:dyDescent="0.25">
      <c r="A305" s="228"/>
      <c r="B305" s="89" t="s">
        <v>198</v>
      </c>
      <c r="C305" s="448"/>
      <c r="D305" s="448"/>
      <c r="E305" s="4"/>
      <c r="F305" s="4"/>
      <c r="G305" s="107"/>
      <c r="H305" s="90"/>
    </row>
    <row r="306" spans="1:8" x14ac:dyDescent="0.25">
      <c r="A306" s="228"/>
      <c r="B306" s="99" t="s">
        <v>101</v>
      </c>
      <c r="C306" s="448"/>
      <c r="D306" s="448"/>
      <c r="E306" s="4"/>
      <c r="F306" s="4"/>
      <c r="G306" s="107"/>
      <c r="H306" s="90" t="s">
        <v>64</v>
      </c>
    </row>
    <row r="307" spans="1:8" x14ac:dyDescent="0.25">
      <c r="A307" s="228"/>
      <c r="B307" s="99" t="s">
        <v>102</v>
      </c>
      <c r="C307" s="448"/>
      <c r="D307" s="448"/>
      <c r="E307" s="4"/>
      <c r="F307" s="4"/>
      <c r="G307" s="107"/>
      <c r="H307" s="111">
        <v>24836.73</v>
      </c>
    </row>
    <row r="308" spans="1:8" ht="30" x14ac:dyDescent="0.25">
      <c r="A308" s="228"/>
      <c r="B308" s="89" t="s">
        <v>199</v>
      </c>
      <c r="C308" s="448"/>
      <c r="D308" s="448"/>
      <c r="E308" s="4"/>
      <c r="F308" s="4"/>
      <c r="G308" s="107"/>
      <c r="H308" s="90"/>
    </row>
    <row r="309" spans="1:8" x14ac:dyDescent="0.25">
      <c r="A309" s="228"/>
      <c r="B309" s="99" t="s">
        <v>101</v>
      </c>
      <c r="C309" s="448"/>
      <c r="D309" s="448"/>
      <c r="E309" s="4"/>
      <c r="F309" s="4"/>
      <c r="G309" s="107"/>
      <c r="H309" s="90" t="s">
        <v>64</v>
      </c>
    </row>
    <row r="310" spans="1:8" x14ac:dyDescent="0.25">
      <c r="A310" s="228"/>
      <c r="B310" s="99" t="s">
        <v>102</v>
      </c>
      <c r="C310" s="449"/>
      <c r="D310" s="449"/>
      <c r="E310" s="4"/>
      <c r="F310" s="4"/>
      <c r="G310" s="107"/>
      <c r="H310" s="111">
        <v>16449.03</v>
      </c>
    </row>
    <row r="311" spans="1:8" ht="17.25" customHeight="1" x14ac:dyDescent="0.25">
      <c r="A311" s="228"/>
      <c r="B311" s="474" t="s">
        <v>200</v>
      </c>
      <c r="C311" s="475"/>
      <c r="D311" s="475"/>
      <c r="E311" s="475"/>
      <c r="F311" s="475"/>
      <c r="G311" s="475"/>
      <c r="H311" s="476"/>
    </row>
    <row r="312" spans="1:8" ht="17.25" customHeight="1" x14ac:dyDescent="0.25">
      <c r="A312" s="228"/>
      <c r="B312" s="460" t="s">
        <v>91</v>
      </c>
      <c r="C312" s="437"/>
      <c r="D312" s="437"/>
      <c r="E312" s="437"/>
      <c r="F312" s="437"/>
      <c r="G312" s="437"/>
      <c r="H312" s="438"/>
    </row>
    <row r="313" spans="1:8" ht="55.5" customHeight="1" x14ac:dyDescent="0.25">
      <c r="A313" s="228"/>
      <c r="B313" s="477" t="s">
        <v>92</v>
      </c>
      <c r="C313" s="478"/>
      <c r="D313" s="478"/>
      <c r="E313" s="478"/>
      <c r="F313" s="478"/>
      <c r="G313" s="478"/>
      <c r="H313" s="479"/>
    </row>
    <row r="314" spans="1:8" ht="150.75" customHeight="1" x14ac:dyDescent="0.25">
      <c r="A314" s="228"/>
      <c r="B314" s="87" t="s">
        <v>201</v>
      </c>
      <c r="C314" s="447" t="s">
        <v>76</v>
      </c>
      <c r="D314" s="447" t="s">
        <v>25</v>
      </c>
      <c r="E314" s="81"/>
      <c r="F314" s="81"/>
      <c r="G314" s="88"/>
      <c r="H314" s="90">
        <v>13801.1</v>
      </c>
    </row>
    <row r="315" spans="1:8" ht="15" customHeight="1" x14ac:dyDescent="0.25">
      <c r="A315" s="228"/>
      <c r="B315" s="89" t="s">
        <v>95</v>
      </c>
      <c r="C315" s="448"/>
      <c r="D315" s="448"/>
      <c r="E315" s="81"/>
      <c r="F315" s="81"/>
      <c r="G315" s="88"/>
      <c r="H315" s="90">
        <v>6106.46</v>
      </c>
    </row>
    <row r="316" spans="1:8" x14ac:dyDescent="0.25">
      <c r="A316" s="228"/>
      <c r="B316" s="89" t="s">
        <v>96</v>
      </c>
      <c r="C316" s="448"/>
      <c r="D316" s="448"/>
      <c r="E316" s="81"/>
      <c r="F316" s="81"/>
      <c r="G316" s="88"/>
      <c r="H316" s="90">
        <v>7694.64</v>
      </c>
    </row>
    <row r="317" spans="1:8" ht="141.75" customHeight="1" x14ac:dyDescent="0.25">
      <c r="A317" s="228"/>
      <c r="B317" s="87" t="s">
        <v>202</v>
      </c>
      <c r="C317" s="448"/>
      <c r="D317" s="448"/>
      <c r="E317" s="81"/>
      <c r="F317" s="81"/>
      <c r="G317" s="88"/>
      <c r="H317" s="90">
        <v>11886.48</v>
      </c>
    </row>
    <row r="318" spans="1:8" ht="15" customHeight="1" x14ac:dyDescent="0.25">
      <c r="A318" s="228"/>
      <c r="B318" s="89" t="s">
        <v>95</v>
      </c>
      <c r="C318" s="448"/>
      <c r="D318" s="448"/>
      <c r="E318" s="81"/>
      <c r="F318" s="81"/>
      <c r="G318" s="88"/>
      <c r="H318" s="90">
        <v>6106.46</v>
      </c>
    </row>
    <row r="319" spans="1:8" x14ac:dyDescent="0.25">
      <c r="A319" s="228"/>
      <c r="B319" s="89" t="s">
        <v>96</v>
      </c>
      <c r="C319" s="449"/>
      <c r="D319" s="449"/>
      <c r="E319" s="81"/>
      <c r="F319" s="81"/>
      <c r="G319" s="88"/>
      <c r="H319" s="90">
        <v>5780.02</v>
      </c>
    </row>
    <row r="320" spans="1:8" ht="49.5" customHeight="1" x14ac:dyDescent="0.25">
      <c r="A320" s="228"/>
      <c r="B320" s="91" t="s">
        <v>203</v>
      </c>
      <c r="C320" s="92"/>
      <c r="D320" s="78"/>
      <c r="E320" s="81"/>
      <c r="F320" s="81"/>
      <c r="G320" s="88"/>
      <c r="H320" s="113"/>
    </row>
    <row r="321" spans="1:8" ht="32.25" customHeight="1" x14ac:dyDescent="0.25">
      <c r="A321" s="228"/>
      <c r="B321" s="89" t="s">
        <v>204</v>
      </c>
      <c r="C321" s="447" t="s">
        <v>608</v>
      </c>
      <c r="D321" s="447" t="s">
        <v>8</v>
      </c>
      <c r="E321" s="4"/>
      <c r="F321" s="4"/>
      <c r="G321" s="100"/>
      <c r="H321" s="90"/>
    </row>
    <row r="322" spans="1:8" x14ac:dyDescent="0.25">
      <c r="A322" s="228"/>
      <c r="B322" s="99" t="s">
        <v>101</v>
      </c>
      <c r="C322" s="448"/>
      <c r="D322" s="448"/>
      <c r="E322" s="4"/>
      <c r="F322" s="4"/>
      <c r="G322" s="100"/>
      <c r="H322" s="90" t="s">
        <v>64</v>
      </c>
    </row>
    <row r="323" spans="1:8" x14ac:dyDescent="0.25">
      <c r="A323" s="228"/>
      <c r="B323" s="99" t="s">
        <v>102</v>
      </c>
      <c r="C323" s="448"/>
      <c r="D323" s="448"/>
      <c r="E323" s="4"/>
      <c r="F323" s="4"/>
      <c r="G323" s="100"/>
      <c r="H323" s="262">
        <v>1494767.27</v>
      </c>
    </row>
    <row r="324" spans="1:8" ht="32.25" customHeight="1" x14ac:dyDescent="0.25">
      <c r="A324" s="228"/>
      <c r="B324" s="89" t="s">
        <v>205</v>
      </c>
      <c r="C324" s="448"/>
      <c r="D324" s="448"/>
      <c r="E324" s="4"/>
      <c r="F324" s="4"/>
      <c r="G324" s="100"/>
      <c r="H324" s="114"/>
    </row>
    <row r="325" spans="1:8" x14ac:dyDescent="0.25">
      <c r="A325" s="228"/>
      <c r="B325" s="99" t="s">
        <v>101</v>
      </c>
      <c r="C325" s="448"/>
      <c r="D325" s="448"/>
      <c r="E325" s="4"/>
      <c r="F325" s="4"/>
      <c r="G325" s="100"/>
      <c r="H325" s="90" t="s">
        <v>64</v>
      </c>
    </row>
    <row r="326" spans="1:8" x14ac:dyDescent="0.25">
      <c r="A326" s="228"/>
      <c r="B326" s="99" t="s">
        <v>102</v>
      </c>
      <c r="C326" s="448"/>
      <c r="D326" s="448"/>
      <c r="E326" s="4"/>
      <c r="F326" s="4"/>
      <c r="G326" s="100"/>
      <c r="H326" s="262">
        <v>1496736.2</v>
      </c>
    </row>
    <row r="327" spans="1:8" ht="32.25" customHeight="1" x14ac:dyDescent="0.25">
      <c r="A327" s="228"/>
      <c r="B327" s="89" t="s">
        <v>206</v>
      </c>
      <c r="C327" s="448"/>
      <c r="D327" s="448"/>
      <c r="E327" s="4"/>
      <c r="F327" s="4"/>
      <c r="G327" s="100"/>
      <c r="H327" s="114"/>
    </row>
    <row r="328" spans="1:8" x14ac:dyDescent="0.25">
      <c r="A328" s="228"/>
      <c r="B328" s="99" t="s">
        <v>101</v>
      </c>
      <c r="C328" s="448"/>
      <c r="D328" s="448"/>
      <c r="E328" s="4"/>
      <c r="F328" s="4"/>
      <c r="G328" s="100"/>
      <c r="H328" s="90" t="s">
        <v>64</v>
      </c>
    </row>
    <row r="329" spans="1:8" x14ac:dyDescent="0.25">
      <c r="A329" s="228"/>
      <c r="B329" s="99" t="s">
        <v>102</v>
      </c>
      <c r="C329" s="448"/>
      <c r="D329" s="448"/>
      <c r="E329" s="4"/>
      <c r="F329" s="4"/>
      <c r="G329" s="100"/>
      <c r="H329" s="262">
        <v>1826116.45</v>
      </c>
    </row>
    <row r="330" spans="1:8" ht="32.25" customHeight="1" x14ac:dyDescent="0.25">
      <c r="A330" s="228"/>
      <c r="B330" s="89" t="s">
        <v>207</v>
      </c>
      <c r="C330" s="448"/>
      <c r="D330" s="448"/>
      <c r="E330" s="4"/>
      <c r="F330" s="4"/>
      <c r="G330" s="100"/>
      <c r="H330" s="90"/>
    </row>
    <row r="331" spans="1:8" x14ac:dyDescent="0.25">
      <c r="A331" s="228"/>
      <c r="B331" s="99" t="s">
        <v>101</v>
      </c>
      <c r="C331" s="448"/>
      <c r="D331" s="448"/>
      <c r="E331" s="4"/>
      <c r="F331" s="4"/>
      <c r="G331" s="100"/>
      <c r="H331" s="90" t="s">
        <v>64</v>
      </c>
    </row>
    <row r="332" spans="1:8" x14ac:dyDescent="0.25">
      <c r="A332" s="228"/>
      <c r="B332" s="99" t="s">
        <v>102</v>
      </c>
      <c r="C332" s="448"/>
      <c r="D332" s="448"/>
      <c r="E332" s="4"/>
      <c r="F332" s="4"/>
      <c r="G332" s="100"/>
      <c r="H332" s="262">
        <v>1826116.45</v>
      </c>
    </row>
    <row r="333" spans="1:8" ht="32.25" customHeight="1" x14ac:dyDescent="0.25">
      <c r="A333" s="228"/>
      <c r="B333" s="89" t="s">
        <v>106</v>
      </c>
      <c r="C333" s="448"/>
      <c r="D333" s="448"/>
      <c r="E333" s="4"/>
      <c r="F333" s="4"/>
      <c r="G333" s="100"/>
      <c r="H333" s="90"/>
    </row>
    <row r="334" spans="1:8" x14ac:dyDescent="0.25">
      <c r="A334" s="228"/>
      <c r="B334" s="99" t="s">
        <v>101</v>
      </c>
      <c r="C334" s="448"/>
      <c r="D334" s="448"/>
      <c r="E334" s="4"/>
      <c r="F334" s="4"/>
      <c r="G334" s="100"/>
      <c r="H334" s="90" t="s">
        <v>64</v>
      </c>
    </row>
    <row r="335" spans="1:8" x14ac:dyDescent="0.25">
      <c r="A335" s="228"/>
      <c r="B335" s="99" t="s">
        <v>102</v>
      </c>
      <c r="C335" s="448"/>
      <c r="D335" s="448"/>
      <c r="E335" s="4"/>
      <c r="F335" s="4"/>
      <c r="G335" s="100"/>
      <c r="H335" s="262">
        <v>2104548.0699999998</v>
      </c>
    </row>
    <row r="336" spans="1:8" ht="32.25" customHeight="1" x14ac:dyDescent="0.25">
      <c r="A336" s="228"/>
      <c r="B336" s="89" t="s">
        <v>208</v>
      </c>
      <c r="C336" s="448"/>
      <c r="D336" s="448"/>
      <c r="E336" s="4"/>
      <c r="F336" s="4"/>
      <c r="G336" s="100"/>
      <c r="H336" s="90"/>
    </row>
    <row r="337" spans="1:8" x14ac:dyDescent="0.25">
      <c r="A337" s="228"/>
      <c r="B337" s="99" t="s">
        <v>101</v>
      </c>
      <c r="C337" s="448"/>
      <c r="D337" s="448"/>
      <c r="E337" s="4"/>
      <c r="F337" s="4"/>
      <c r="G337" s="100"/>
      <c r="H337" s="90" t="s">
        <v>64</v>
      </c>
    </row>
    <row r="338" spans="1:8" x14ac:dyDescent="0.25">
      <c r="A338" s="228"/>
      <c r="B338" s="99" t="s">
        <v>102</v>
      </c>
      <c r="C338" s="449"/>
      <c r="D338" s="448"/>
      <c r="E338" s="4"/>
      <c r="F338" s="4"/>
      <c r="G338" s="100"/>
      <c r="H338" s="262">
        <v>1404366.44</v>
      </c>
    </row>
    <row r="339" spans="1:8" ht="34.5" customHeight="1" x14ac:dyDescent="0.25">
      <c r="A339" s="228"/>
      <c r="B339" s="89" t="s">
        <v>209</v>
      </c>
      <c r="C339" s="447" t="s">
        <v>110</v>
      </c>
      <c r="D339" s="448"/>
      <c r="E339" s="4"/>
      <c r="F339" s="4"/>
      <c r="G339" s="107"/>
      <c r="H339" s="90"/>
    </row>
    <row r="340" spans="1:8" x14ac:dyDescent="0.25">
      <c r="A340" s="228"/>
      <c r="B340" s="99" t="s">
        <v>101</v>
      </c>
      <c r="C340" s="448"/>
      <c r="D340" s="448"/>
      <c r="E340" s="4"/>
      <c r="F340" s="4"/>
      <c r="G340" s="107"/>
      <c r="H340" s="90" t="s">
        <v>64</v>
      </c>
    </row>
    <row r="341" spans="1:8" x14ac:dyDescent="0.25">
      <c r="A341" s="228"/>
      <c r="B341" s="99" t="s">
        <v>102</v>
      </c>
      <c r="C341" s="448"/>
      <c r="D341" s="448"/>
      <c r="E341" s="4"/>
      <c r="F341" s="4"/>
      <c r="G341" s="107"/>
      <c r="H341" s="262">
        <v>1989949.48</v>
      </c>
    </row>
    <row r="342" spans="1:8" ht="34.5" customHeight="1" x14ac:dyDescent="0.25">
      <c r="A342" s="228"/>
      <c r="B342" s="89" t="s">
        <v>210</v>
      </c>
      <c r="C342" s="448"/>
      <c r="D342" s="448"/>
      <c r="E342" s="4"/>
      <c r="F342" s="4"/>
      <c r="G342" s="107"/>
      <c r="H342" s="115"/>
    </row>
    <row r="343" spans="1:8" x14ac:dyDescent="0.25">
      <c r="A343" s="228"/>
      <c r="B343" s="99" t="s">
        <v>101</v>
      </c>
      <c r="C343" s="448"/>
      <c r="D343" s="448"/>
      <c r="E343" s="4"/>
      <c r="F343" s="4"/>
      <c r="G343" s="107"/>
      <c r="H343" s="115" t="s">
        <v>64</v>
      </c>
    </row>
    <row r="344" spans="1:8" x14ac:dyDescent="0.25">
      <c r="A344" s="228"/>
      <c r="B344" s="99" t="s">
        <v>102</v>
      </c>
      <c r="C344" s="448"/>
      <c r="D344" s="448"/>
      <c r="E344" s="4"/>
      <c r="F344" s="4"/>
      <c r="G344" s="107"/>
      <c r="H344" s="262">
        <v>2109630.25</v>
      </c>
    </row>
    <row r="345" spans="1:8" ht="34.5" customHeight="1" x14ac:dyDescent="0.25">
      <c r="A345" s="228"/>
      <c r="B345" s="89" t="s">
        <v>211</v>
      </c>
      <c r="C345" s="448"/>
      <c r="D345" s="448"/>
      <c r="E345" s="4"/>
      <c r="F345" s="4"/>
      <c r="G345" s="107"/>
      <c r="H345" s="115"/>
    </row>
    <row r="346" spans="1:8" x14ac:dyDescent="0.25">
      <c r="A346" s="228"/>
      <c r="B346" s="99" t="s">
        <v>101</v>
      </c>
      <c r="C346" s="448"/>
      <c r="D346" s="448"/>
      <c r="E346" s="4"/>
      <c r="F346" s="4"/>
      <c r="G346" s="107"/>
      <c r="H346" s="115" t="s">
        <v>64</v>
      </c>
    </row>
    <row r="347" spans="1:8" x14ac:dyDescent="0.25">
      <c r="A347" s="228"/>
      <c r="B347" s="99" t="s">
        <v>102</v>
      </c>
      <c r="C347" s="448"/>
      <c r="D347" s="448"/>
      <c r="E347" s="4"/>
      <c r="F347" s="4"/>
      <c r="G347" s="107"/>
      <c r="H347" s="262">
        <v>2174791.4</v>
      </c>
    </row>
    <row r="348" spans="1:8" ht="34.5" customHeight="1" x14ac:dyDescent="0.25">
      <c r="A348" s="228"/>
      <c r="B348" s="89" t="s">
        <v>212</v>
      </c>
      <c r="C348" s="448"/>
      <c r="D348" s="448"/>
      <c r="E348" s="4"/>
      <c r="F348" s="4"/>
      <c r="G348" s="107"/>
      <c r="H348" s="90"/>
    </row>
    <row r="349" spans="1:8" x14ac:dyDescent="0.25">
      <c r="A349" s="228"/>
      <c r="B349" s="99" t="s">
        <v>101</v>
      </c>
      <c r="C349" s="448"/>
      <c r="D349" s="448"/>
      <c r="E349" s="4"/>
      <c r="F349" s="4"/>
      <c r="G349" s="107"/>
      <c r="H349" s="90" t="s">
        <v>64</v>
      </c>
    </row>
    <row r="350" spans="1:8" x14ac:dyDescent="0.25">
      <c r="A350" s="228"/>
      <c r="B350" s="99" t="s">
        <v>102</v>
      </c>
      <c r="C350" s="448"/>
      <c r="D350" s="448"/>
      <c r="E350" s="4"/>
      <c r="F350" s="4"/>
      <c r="G350" s="107"/>
      <c r="H350" s="262">
        <v>2397640.65</v>
      </c>
    </row>
    <row r="351" spans="1:8" ht="30" x14ac:dyDescent="0.25">
      <c r="A351" s="228"/>
      <c r="B351" s="89" t="s">
        <v>213</v>
      </c>
      <c r="C351" s="448"/>
      <c r="D351" s="448"/>
      <c r="E351" s="4"/>
      <c r="F351" s="4"/>
      <c r="G351" s="107"/>
      <c r="H351" s="90"/>
    </row>
    <row r="352" spans="1:8" x14ac:dyDescent="0.25">
      <c r="A352" s="228"/>
      <c r="B352" s="99" t="s">
        <v>101</v>
      </c>
      <c r="C352" s="448"/>
      <c r="D352" s="448"/>
      <c r="E352" s="4"/>
      <c r="F352" s="4"/>
      <c r="G352" s="107"/>
      <c r="H352" s="90" t="s">
        <v>64</v>
      </c>
    </row>
    <row r="353" spans="1:8" x14ac:dyDescent="0.25">
      <c r="A353" s="228"/>
      <c r="B353" s="99" t="s">
        <v>102</v>
      </c>
      <c r="C353" s="449"/>
      <c r="D353" s="449"/>
      <c r="E353" s="4"/>
      <c r="F353" s="4"/>
      <c r="G353" s="107"/>
      <c r="H353" s="262">
        <v>2544364.62</v>
      </c>
    </row>
    <row r="354" spans="1:8" ht="37.5" customHeight="1" x14ac:dyDescent="0.25">
      <c r="A354" s="228"/>
      <c r="B354" s="87" t="s">
        <v>214</v>
      </c>
      <c r="C354" s="78"/>
      <c r="D354" s="78"/>
      <c r="E354" s="81"/>
      <c r="F354" s="4"/>
      <c r="G354" s="100"/>
      <c r="H354" s="90"/>
    </row>
    <row r="355" spans="1:8" ht="24" customHeight="1" x14ac:dyDescent="0.25">
      <c r="A355" s="228"/>
      <c r="B355" s="105" t="s">
        <v>115</v>
      </c>
      <c r="C355" s="447" t="s">
        <v>609</v>
      </c>
      <c r="D355" s="447" t="s">
        <v>8</v>
      </c>
      <c r="E355" s="81"/>
      <c r="F355" s="4"/>
      <c r="G355" s="100"/>
      <c r="H355" s="90"/>
    </row>
    <row r="356" spans="1:8" ht="30" x14ac:dyDescent="0.25">
      <c r="A356" s="228"/>
      <c r="B356" s="106" t="s">
        <v>116</v>
      </c>
      <c r="C356" s="448"/>
      <c r="D356" s="448"/>
      <c r="E356" s="81"/>
      <c r="F356" s="4"/>
      <c r="G356" s="100"/>
      <c r="H356" s="90"/>
    </row>
    <row r="357" spans="1:8" x14ac:dyDescent="0.25">
      <c r="A357" s="228"/>
      <c r="B357" s="99" t="s">
        <v>101</v>
      </c>
      <c r="C357" s="448"/>
      <c r="D357" s="448"/>
      <c r="E357" s="81"/>
      <c r="F357" s="4"/>
      <c r="G357" s="100"/>
      <c r="H357" s="90" t="s">
        <v>64</v>
      </c>
    </row>
    <row r="358" spans="1:8" x14ac:dyDescent="0.25">
      <c r="A358" s="228"/>
      <c r="B358" s="99" t="s">
        <v>102</v>
      </c>
      <c r="C358" s="448"/>
      <c r="D358" s="448"/>
      <c r="E358" s="81"/>
      <c r="F358" s="4"/>
      <c r="G358" s="100"/>
      <c r="H358" s="262">
        <v>1531879.78</v>
      </c>
    </row>
    <row r="359" spans="1:8" ht="30" x14ac:dyDescent="0.25">
      <c r="A359" s="228"/>
      <c r="B359" s="106" t="s">
        <v>117</v>
      </c>
      <c r="C359" s="448"/>
      <c r="D359" s="448"/>
      <c r="E359" s="81"/>
      <c r="F359" s="4"/>
      <c r="G359" s="100"/>
      <c r="H359" s="114"/>
    </row>
    <row r="360" spans="1:8" x14ac:dyDescent="0.25">
      <c r="A360" s="228"/>
      <c r="B360" s="99" t="s">
        <v>101</v>
      </c>
      <c r="C360" s="448"/>
      <c r="D360" s="448"/>
      <c r="E360" s="81"/>
      <c r="F360" s="4"/>
      <c r="G360" s="100"/>
      <c r="H360" s="90" t="s">
        <v>64</v>
      </c>
    </row>
    <row r="361" spans="1:8" x14ac:dyDescent="0.25">
      <c r="A361" s="228"/>
      <c r="B361" s="99" t="s">
        <v>102</v>
      </c>
      <c r="C361" s="448"/>
      <c r="D361" s="448"/>
      <c r="E361" s="81"/>
      <c r="F361" s="4"/>
      <c r="G361" s="100"/>
      <c r="H361" s="90">
        <v>1587919.47</v>
      </c>
    </row>
    <row r="362" spans="1:8" ht="30" x14ac:dyDescent="0.25">
      <c r="A362" s="228"/>
      <c r="B362" s="106" t="s">
        <v>118</v>
      </c>
      <c r="C362" s="448"/>
      <c r="D362" s="448"/>
      <c r="E362" s="81"/>
      <c r="F362" s="4"/>
      <c r="G362" s="100"/>
      <c r="H362" s="90"/>
    </row>
    <row r="363" spans="1:8" x14ac:dyDescent="0.25">
      <c r="A363" s="228"/>
      <c r="B363" s="99" t="s">
        <v>101</v>
      </c>
      <c r="C363" s="448"/>
      <c r="D363" s="448"/>
      <c r="E363" s="81"/>
      <c r="F363" s="4"/>
      <c r="G363" s="100"/>
      <c r="H363" s="90" t="s">
        <v>64</v>
      </c>
    </row>
    <row r="364" spans="1:8" x14ac:dyDescent="0.25">
      <c r="A364" s="228"/>
      <c r="B364" s="99" t="s">
        <v>102</v>
      </c>
      <c r="C364" s="448"/>
      <c r="D364" s="448"/>
      <c r="E364" s="81"/>
      <c r="F364" s="4"/>
      <c r="G364" s="100"/>
      <c r="H364" s="90">
        <v>1618459.37</v>
      </c>
    </row>
    <row r="365" spans="1:8" ht="30" x14ac:dyDescent="0.25">
      <c r="A365" s="228"/>
      <c r="B365" s="106" t="s">
        <v>119</v>
      </c>
      <c r="C365" s="448"/>
      <c r="D365" s="448"/>
      <c r="E365" s="81"/>
      <c r="F365" s="4"/>
      <c r="G365" s="100"/>
      <c r="H365" s="90"/>
    </row>
    <row r="366" spans="1:8" x14ac:dyDescent="0.25">
      <c r="A366" s="228"/>
      <c r="B366" s="99" t="s">
        <v>101</v>
      </c>
      <c r="C366" s="448"/>
      <c r="D366" s="448"/>
      <c r="E366" s="81"/>
      <c r="F366" s="4"/>
      <c r="G366" s="100"/>
      <c r="H366" s="90" t="s">
        <v>64</v>
      </c>
    </row>
    <row r="367" spans="1:8" x14ac:dyDescent="0.25">
      <c r="A367" s="228"/>
      <c r="B367" s="99" t="s">
        <v>102</v>
      </c>
      <c r="C367" s="448"/>
      <c r="D367" s="448"/>
      <c r="E367" s="81"/>
      <c r="F367" s="4"/>
      <c r="G367" s="100"/>
      <c r="H367" s="90">
        <v>1750834.71</v>
      </c>
    </row>
    <row r="368" spans="1:8" ht="30" x14ac:dyDescent="0.25">
      <c r="A368" s="228"/>
      <c r="B368" s="106" t="s">
        <v>120</v>
      </c>
      <c r="C368" s="448"/>
      <c r="D368" s="448"/>
      <c r="E368" s="81"/>
      <c r="F368" s="4"/>
      <c r="G368" s="100"/>
      <c r="H368" s="90"/>
    </row>
    <row r="369" spans="1:8" x14ac:dyDescent="0.25">
      <c r="A369" s="228"/>
      <c r="B369" s="99" t="s">
        <v>101</v>
      </c>
      <c r="C369" s="448"/>
      <c r="D369" s="448"/>
      <c r="E369" s="81"/>
      <c r="F369" s="4"/>
      <c r="G369" s="100"/>
      <c r="H369" s="90" t="s">
        <v>64</v>
      </c>
    </row>
    <row r="370" spans="1:8" x14ac:dyDescent="0.25">
      <c r="A370" s="228"/>
      <c r="B370" s="99" t="s">
        <v>102</v>
      </c>
      <c r="C370" s="448"/>
      <c r="D370" s="448"/>
      <c r="E370" s="81"/>
      <c r="F370" s="4"/>
      <c r="G370" s="100"/>
      <c r="H370" s="90">
        <v>2011621.19</v>
      </c>
    </row>
    <row r="371" spans="1:8" ht="30" x14ac:dyDescent="0.25">
      <c r="A371" s="228"/>
      <c r="B371" s="106" t="s">
        <v>121</v>
      </c>
      <c r="C371" s="448"/>
      <c r="D371" s="448"/>
      <c r="E371" s="81"/>
      <c r="F371" s="4"/>
      <c r="G371" s="100"/>
      <c r="H371" s="90"/>
    </row>
    <row r="372" spans="1:8" x14ac:dyDescent="0.25">
      <c r="A372" s="228"/>
      <c r="B372" s="99" t="s">
        <v>101</v>
      </c>
      <c r="C372" s="448"/>
      <c r="D372" s="448"/>
      <c r="E372" s="81"/>
      <c r="F372" s="4"/>
      <c r="G372" s="100"/>
      <c r="H372" s="90" t="s">
        <v>64</v>
      </c>
    </row>
    <row r="373" spans="1:8" x14ac:dyDescent="0.25">
      <c r="A373" s="228"/>
      <c r="B373" s="99" t="s">
        <v>102</v>
      </c>
      <c r="C373" s="448"/>
      <c r="D373" s="448"/>
      <c r="E373" s="81"/>
      <c r="F373" s="4"/>
      <c r="G373" s="100"/>
      <c r="H373" s="90">
        <v>2575068.44</v>
      </c>
    </row>
    <row r="374" spans="1:8" ht="45" x14ac:dyDescent="0.25">
      <c r="A374" s="228"/>
      <c r="B374" s="106" t="s">
        <v>122</v>
      </c>
      <c r="C374" s="448"/>
      <c r="D374" s="448"/>
      <c r="E374" s="81"/>
      <c r="F374" s="4"/>
      <c r="G374" s="100"/>
      <c r="H374" s="90"/>
    </row>
    <row r="375" spans="1:8" x14ac:dyDescent="0.25">
      <c r="A375" s="228"/>
      <c r="B375" s="99" t="s">
        <v>101</v>
      </c>
      <c r="C375" s="448"/>
      <c r="D375" s="448"/>
      <c r="E375" s="81"/>
      <c r="F375" s="4"/>
      <c r="G375" s="100"/>
      <c r="H375" s="90" t="s">
        <v>64</v>
      </c>
    </row>
    <row r="376" spans="1:8" x14ac:dyDescent="0.25">
      <c r="A376" s="228"/>
      <c r="B376" s="99" t="s">
        <v>102</v>
      </c>
      <c r="C376" s="448"/>
      <c r="D376" s="448"/>
      <c r="E376" s="81"/>
      <c r="F376" s="4"/>
      <c r="G376" s="100"/>
      <c r="H376" s="262">
        <v>2604195.61</v>
      </c>
    </row>
    <row r="377" spans="1:8" ht="47.25" customHeight="1" x14ac:dyDescent="0.25">
      <c r="A377" s="228"/>
      <c r="B377" s="106" t="s">
        <v>123</v>
      </c>
      <c r="C377" s="448"/>
      <c r="D377" s="448"/>
      <c r="E377" s="81"/>
      <c r="F377" s="4"/>
      <c r="G377" s="100"/>
      <c r="H377" s="90"/>
    </row>
    <row r="378" spans="1:8" x14ac:dyDescent="0.25">
      <c r="A378" s="228"/>
      <c r="B378" s="99" t="s">
        <v>101</v>
      </c>
      <c r="C378" s="448"/>
      <c r="D378" s="448"/>
      <c r="E378" s="81"/>
      <c r="F378" s="4"/>
      <c r="G378" s="100"/>
      <c r="H378" s="90" t="s">
        <v>64</v>
      </c>
    </row>
    <row r="379" spans="1:8" x14ac:dyDescent="0.25">
      <c r="A379" s="228"/>
      <c r="B379" s="99" t="s">
        <v>102</v>
      </c>
      <c r="C379" s="448"/>
      <c r="D379" s="448"/>
      <c r="E379" s="81"/>
      <c r="F379" s="4"/>
      <c r="G379" s="100"/>
      <c r="H379" s="262">
        <v>2699463.1</v>
      </c>
    </row>
    <row r="380" spans="1:8" ht="45" customHeight="1" x14ac:dyDescent="0.25">
      <c r="A380" s="228"/>
      <c r="B380" s="106" t="s">
        <v>124</v>
      </c>
      <c r="C380" s="448"/>
      <c r="D380" s="448"/>
      <c r="E380" s="81"/>
      <c r="F380" s="4"/>
      <c r="G380" s="100"/>
      <c r="H380" s="90"/>
    </row>
    <row r="381" spans="1:8" x14ac:dyDescent="0.25">
      <c r="A381" s="228"/>
      <c r="B381" s="99" t="s">
        <v>101</v>
      </c>
      <c r="C381" s="448"/>
      <c r="D381" s="448"/>
      <c r="E381" s="81"/>
      <c r="F381" s="4"/>
      <c r="G381" s="100"/>
      <c r="H381" s="90" t="s">
        <v>64</v>
      </c>
    </row>
    <row r="382" spans="1:8" x14ac:dyDescent="0.25">
      <c r="A382" s="228"/>
      <c r="B382" s="99" t="s">
        <v>102</v>
      </c>
      <c r="C382" s="448"/>
      <c r="D382" s="448"/>
      <c r="E382" s="81"/>
      <c r="F382" s="4"/>
      <c r="G382" s="100"/>
      <c r="H382" s="262">
        <v>2751380.93</v>
      </c>
    </row>
    <row r="383" spans="1:8" ht="47.25" customHeight="1" x14ac:dyDescent="0.25">
      <c r="A383" s="228"/>
      <c r="B383" s="106" t="s">
        <v>215</v>
      </c>
      <c r="C383" s="448"/>
      <c r="D383" s="448"/>
      <c r="E383" s="81"/>
      <c r="F383" s="4"/>
      <c r="G383" s="100"/>
      <c r="H383" s="90"/>
    </row>
    <row r="384" spans="1:8" x14ac:dyDescent="0.25">
      <c r="A384" s="228"/>
      <c r="B384" s="99" t="s">
        <v>101</v>
      </c>
      <c r="C384" s="448"/>
      <c r="D384" s="448"/>
      <c r="E384" s="81"/>
      <c r="F384" s="4"/>
      <c r="G384" s="100"/>
      <c r="H384" s="90" t="s">
        <v>64</v>
      </c>
    </row>
    <row r="385" spans="1:8" x14ac:dyDescent="0.25">
      <c r="A385" s="228"/>
      <c r="B385" s="99" t="s">
        <v>102</v>
      </c>
      <c r="C385" s="448"/>
      <c r="D385" s="448"/>
      <c r="E385" s="81"/>
      <c r="F385" s="4"/>
      <c r="G385" s="100"/>
      <c r="H385" s="262">
        <v>2976419.01</v>
      </c>
    </row>
    <row r="386" spans="1:8" ht="42.75" customHeight="1" x14ac:dyDescent="0.25">
      <c r="A386" s="228"/>
      <c r="B386" s="106" t="s">
        <v>126</v>
      </c>
      <c r="C386" s="448"/>
      <c r="D386" s="448"/>
      <c r="E386" s="81"/>
      <c r="F386" s="4"/>
      <c r="G386" s="100"/>
      <c r="H386" s="90"/>
    </row>
    <row r="387" spans="1:8" x14ac:dyDescent="0.25">
      <c r="A387" s="228"/>
      <c r="B387" s="99" t="s">
        <v>101</v>
      </c>
      <c r="C387" s="448"/>
      <c r="D387" s="448"/>
      <c r="E387" s="81"/>
      <c r="F387" s="4"/>
      <c r="G387" s="100"/>
      <c r="H387" s="90" t="s">
        <v>64</v>
      </c>
    </row>
    <row r="388" spans="1:8" x14ac:dyDescent="0.25">
      <c r="A388" s="228"/>
      <c r="B388" s="99" t="s">
        <v>102</v>
      </c>
      <c r="C388" s="448"/>
      <c r="D388" s="448"/>
      <c r="E388" s="81"/>
      <c r="F388" s="4"/>
      <c r="G388" s="100"/>
      <c r="H388" s="262">
        <v>3231380.03</v>
      </c>
    </row>
    <row r="389" spans="1:8" ht="30" x14ac:dyDescent="0.25">
      <c r="A389" s="228"/>
      <c r="B389" s="106" t="s">
        <v>127</v>
      </c>
      <c r="C389" s="448"/>
      <c r="D389" s="448"/>
      <c r="E389" s="81"/>
      <c r="F389" s="4"/>
      <c r="G389" s="100"/>
      <c r="H389" s="116"/>
    </row>
    <row r="390" spans="1:8" x14ac:dyDescent="0.25">
      <c r="A390" s="228"/>
      <c r="B390" s="99" t="s">
        <v>101</v>
      </c>
      <c r="C390" s="448"/>
      <c r="D390" s="448"/>
      <c r="E390" s="81"/>
      <c r="F390" s="4"/>
      <c r="G390" s="100"/>
      <c r="H390" s="116" t="s">
        <v>64</v>
      </c>
    </row>
    <row r="391" spans="1:8" x14ac:dyDescent="0.25">
      <c r="A391" s="228"/>
      <c r="B391" s="99" t="s">
        <v>102</v>
      </c>
      <c r="C391" s="449"/>
      <c r="D391" s="449"/>
      <c r="E391" s="81"/>
      <c r="F391" s="4"/>
      <c r="G391" s="100"/>
      <c r="H391" s="262">
        <v>4763745.3499999996</v>
      </c>
    </row>
    <row r="392" spans="1:8" ht="30" x14ac:dyDescent="0.25">
      <c r="A392" s="228"/>
      <c r="B392" s="105" t="s">
        <v>128</v>
      </c>
      <c r="C392" s="470" t="s">
        <v>609</v>
      </c>
      <c r="D392" s="470" t="s">
        <v>8</v>
      </c>
      <c r="E392" s="4"/>
      <c r="F392" s="4"/>
      <c r="G392" s="100"/>
      <c r="H392" s="90"/>
    </row>
    <row r="393" spans="1:8" ht="45" x14ac:dyDescent="0.25">
      <c r="A393" s="228"/>
      <c r="B393" s="106" t="s">
        <v>216</v>
      </c>
      <c r="C393" s="470"/>
      <c r="D393" s="470"/>
      <c r="E393" s="4"/>
      <c r="F393" s="4"/>
      <c r="G393" s="100"/>
      <c r="H393" s="90"/>
    </row>
    <row r="394" spans="1:8" x14ac:dyDescent="0.25">
      <c r="A394" s="228"/>
      <c r="B394" s="99" t="s">
        <v>101</v>
      </c>
      <c r="C394" s="470"/>
      <c r="D394" s="470"/>
      <c r="E394" s="4"/>
      <c r="F394" s="4"/>
      <c r="G394" s="100"/>
      <c r="H394" s="90" t="s">
        <v>64</v>
      </c>
    </row>
    <row r="395" spans="1:8" x14ac:dyDescent="0.25">
      <c r="A395" s="228"/>
      <c r="B395" s="99" t="s">
        <v>102</v>
      </c>
      <c r="C395" s="470"/>
      <c r="D395" s="470"/>
      <c r="E395" s="4"/>
      <c r="F395" s="4"/>
      <c r="G395" s="100"/>
      <c r="H395" s="262">
        <v>5936325.3399999999</v>
      </c>
    </row>
    <row r="396" spans="1:8" ht="45" x14ac:dyDescent="0.25">
      <c r="A396" s="228"/>
      <c r="B396" s="106" t="s">
        <v>217</v>
      </c>
      <c r="C396" s="470"/>
      <c r="D396" s="470"/>
      <c r="E396" s="4"/>
      <c r="F396" s="4"/>
      <c r="G396" s="100"/>
      <c r="H396" s="114"/>
    </row>
    <row r="397" spans="1:8" x14ac:dyDescent="0.25">
      <c r="A397" s="228"/>
      <c r="B397" s="99" t="s">
        <v>101</v>
      </c>
      <c r="C397" s="470"/>
      <c r="D397" s="470"/>
      <c r="E397" s="4"/>
      <c r="F397" s="4"/>
      <c r="G397" s="100"/>
      <c r="H397" s="115" t="s">
        <v>64</v>
      </c>
    </row>
    <row r="398" spans="1:8" x14ac:dyDescent="0.25">
      <c r="A398" s="228"/>
      <c r="B398" s="99" t="s">
        <v>102</v>
      </c>
      <c r="C398" s="470"/>
      <c r="D398" s="470"/>
      <c r="E398" s="4"/>
      <c r="F398" s="4"/>
      <c r="G398" s="100"/>
      <c r="H398" s="262">
        <v>6078710.8899999997</v>
      </c>
    </row>
    <row r="399" spans="1:8" ht="45" x14ac:dyDescent="0.25">
      <c r="A399" s="228"/>
      <c r="B399" s="106" t="s">
        <v>218</v>
      </c>
      <c r="C399" s="470"/>
      <c r="D399" s="470"/>
      <c r="E399" s="4"/>
      <c r="F399" s="4"/>
      <c r="G399" s="100"/>
      <c r="H399" s="114"/>
    </row>
    <row r="400" spans="1:8" x14ac:dyDescent="0.25">
      <c r="A400" s="228"/>
      <c r="B400" s="99" t="s">
        <v>101</v>
      </c>
      <c r="C400" s="470"/>
      <c r="D400" s="470"/>
      <c r="E400" s="4"/>
      <c r="F400" s="4"/>
      <c r="G400" s="100"/>
      <c r="H400" s="117" t="s">
        <v>64</v>
      </c>
    </row>
    <row r="401" spans="1:8" x14ac:dyDescent="0.25">
      <c r="A401" s="228"/>
      <c r="B401" s="99" t="s">
        <v>102</v>
      </c>
      <c r="C401" s="470"/>
      <c r="D401" s="470"/>
      <c r="E401" s="4"/>
      <c r="F401" s="4"/>
      <c r="G401" s="100"/>
      <c r="H401" s="262">
        <v>6116905.2599999998</v>
      </c>
    </row>
    <row r="402" spans="1:8" ht="45" x14ac:dyDescent="0.25">
      <c r="A402" s="228"/>
      <c r="B402" s="106" t="s">
        <v>219</v>
      </c>
      <c r="C402" s="470"/>
      <c r="D402" s="470"/>
      <c r="E402" s="4"/>
      <c r="F402" s="4"/>
      <c r="G402" s="100"/>
      <c r="H402" s="117"/>
    </row>
    <row r="403" spans="1:8" x14ac:dyDescent="0.25">
      <c r="A403" s="228"/>
      <c r="B403" s="99" t="s">
        <v>101</v>
      </c>
      <c r="C403" s="470"/>
      <c r="D403" s="470"/>
      <c r="E403" s="4"/>
      <c r="F403" s="4"/>
      <c r="G403" s="100"/>
      <c r="H403" s="117" t="s">
        <v>64</v>
      </c>
    </row>
    <row r="404" spans="1:8" x14ac:dyDescent="0.25">
      <c r="A404" s="228"/>
      <c r="B404" s="99" t="s">
        <v>102</v>
      </c>
      <c r="C404" s="470"/>
      <c r="D404" s="470"/>
      <c r="E404" s="4"/>
      <c r="F404" s="4"/>
      <c r="G404" s="100"/>
      <c r="H404" s="262">
        <v>6237125.3799999999</v>
      </c>
    </row>
    <row r="405" spans="1:8" ht="45" x14ac:dyDescent="0.25">
      <c r="A405" s="228"/>
      <c r="B405" s="106" t="s">
        <v>220</v>
      </c>
      <c r="C405" s="470"/>
      <c r="D405" s="470"/>
      <c r="E405" s="4"/>
      <c r="F405" s="4"/>
      <c r="G405" s="100"/>
      <c r="H405" s="117"/>
    </row>
    <row r="406" spans="1:8" x14ac:dyDescent="0.25">
      <c r="A406" s="228"/>
      <c r="B406" s="99" t="s">
        <v>101</v>
      </c>
      <c r="C406" s="470"/>
      <c r="D406" s="470"/>
      <c r="E406" s="4"/>
      <c r="F406" s="4"/>
      <c r="G406" s="100"/>
      <c r="H406" s="117" t="s">
        <v>64</v>
      </c>
    </row>
    <row r="407" spans="1:8" x14ac:dyDescent="0.25">
      <c r="A407" s="228"/>
      <c r="B407" s="99" t="s">
        <v>102</v>
      </c>
      <c r="C407" s="470"/>
      <c r="D407" s="470"/>
      <c r="E407" s="4"/>
      <c r="F407" s="4"/>
      <c r="G407" s="100"/>
      <c r="H407" s="262">
        <v>6403044.6299999999</v>
      </c>
    </row>
    <row r="408" spans="1:8" ht="30" customHeight="1" x14ac:dyDescent="0.25">
      <c r="A408" s="228"/>
      <c r="B408" s="106" t="s">
        <v>134</v>
      </c>
      <c r="C408" s="470"/>
      <c r="D408" s="470"/>
      <c r="E408" s="4"/>
      <c r="F408" s="4"/>
      <c r="G408" s="100"/>
      <c r="H408" s="90"/>
    </row>
    <row r="409" spans="1:8" x14ac:dyDescent="0.25">
      <c r="A409" s="228"/>
      <c r="B409" s="99" t="s">
        <v>101</v>
      </c>
      <c r="C409" s="470"/>
      <c r="D409" s="470"/>
      <c r="E409" s="4"/>
      <c r="F409" s="4"/>
      <c r="G409" s="100"/>
      <c r="H409" s="90" t="s">
        <v>64</v>
      </c>
    </row>
    <row r="410" spans="1:8" x14ac:dyDescent="0.25">
      <c r="A410" s="228"/>
      <c r="B410" s="99" t="s">
        <v>102</v>
      </c>
      <c r="C410" s="470"/>
      <c r="D410" s="470"/>
      <c r="E410" s="4"/>
      <c r="F410" s="4"/>
      <c r="G410" s="100"/>
      <c r="H410" s="262">
        <v>6991406.7800000003</v>
      </c>
    </row>
    <row r="411" spans="1:8" ht="45" x14ac:dyDescent="0.25">
      <c r="A411" s="228"/>
      <c r="B411" s="106" t="s">
        <v>221</v>
      </c>
      <c r="C411" s="470"/>
      <c r="D411" s="470"/>
      <c r="E411" s="4"/>
      <c r="F411" s="4"/>
      <c r="G411" s="100"/>
      <c r="H411" s="90"/>
    </row>
    <row r="412" spans="1:8" x14ac:dyDescent="0.25">
      <c r="A412" s="228"/>
      <c r="B412" s="99" t="s">
        <v>101</v>
      </c>
      <c r="C412" s="470"/>
      <c r="D412" s="470"/>
      <c r="E412" s="4"/>
      <c r="F412" s="4"/>
      <c r="G412" s="100"/>
      <c r="H412" s="90" t="s">
        <v>64</v>
      </c>
    </row>
    <row r="413" spans="1:8" x14ac:dyDescent="0.25">
      <c r="A413" s="228"/>
      <c r="B413" s="99" t="s">
        <v>102</v>
      </c>
      <c r="C413" s="470"/>
      <c r="D413" s="470"/>
      <c r="E413" s="4"/>
      <c r="F413" s="4"/>
      <c r="G413" s="100"/>
      <c r="H413" s="262">
        <v>7123590.4100000001</v>
      </c>
    </row>
    <row r="414" spans="1:8" ht="45" x14ac:dyDescent="0.25">
      <c r="A414" s="228"/>
      <c r="B414" s="106" t="s">
        <v>222</v>
      </c>
      <c r="C414" s="470"/>
      <c r="D414" s="470"/>
      <c r="E414" s="4"/>
      <c r="F414" s="4"/>
      <c r="G414" s="100"/>
      <c r="H414" s="90"/>
    </row>
    <row r="415" spans="1:8" x14ac:dyDescent="0.25">
      <c r="A415" s="228"/>
      <c r="B415" s="99" t="s">
        <v>101</v>
      </c>
      <c r="C415" s="470"/>
      <c r="D415" s="470"/>
      <c r="E415" s="4"/>
      <c r="F415" s="4"/>
      <c r="G415" s="100"/>
      <c r="H415" s="90" t="s">
        <v>64</v>
      </c>
    </row>
    <row r="416" spans="1:8" x14ac:dyDescent="0.25">
      <c r="A416" s="228"/>
      <c r="B416" s="99" t="s">
        <v>102</v>
      </c>
      <c r="C416" s="470"/>
      <c r="D416" s="470"/>
      <c r="E416" s="4"/>
      <c r="F416" s="4"/>
      <c r="G416" s="100"/>
      <c r="H416" s="262">
        <v>7294453.0800000001</v>
      </c>
    </row>
    <row r="417" spans="1:8" ht="45" x14ac:dyDescent="0.25">
      <c r="A417" s="228"/>
      <c r="B417" s="106" t="s">
        <v>223</v>
      </c>
      <c r="C417" s="470"/>
      <c r="D417" s="470"/>
      <c r="E417" s="4"/>
      <c r="F417" s="4"/>
      <c r="G417" s="100"/>
      <c r="H417" s="90"/>
    </row>
    <row r="418" spans="1:8" x14ac:dyDescent="0.25">
      <c r="A418" s="228"/>
      <c r="B418" s="99" t="s">
        <v>101</v>
      </c>
      <c r="C418" s="470"/>
      <c r="D418" s="470"/>
      <c r="E418" s="4"/>
      <c r="F418" s="4"/>
      <c r="G418" s="100"/>
      <c r="H418" s="90" t="s">
        <v>64</v>
      </c>
    </row>
    <row r="419" spans="1:8" x14ac:dyDescent="0.25">
      <c r="A419" s="228"/>
      <c r="B419" s="99" t="s">
        <v>102</v>
      </c>
      <c r="C419" s="470"/>
      <c r="D419" s="470"/>
      <c r="E419" s="4"/>
      <c r="F419" s="4"/>
      <c r="G419" s="100"/>
      <c r="H419" s="262">
        <v>7340286.3099999996</v>
      </c>
    </row>
    <row r="420" spans="1:8" ht="45" x14ac:dyDescent="0.25">
      <c r="A420" s="228"/>
      <c r="B420" s="106" t="s">
        <v>224</v>
      </c>
      <c r="C420" s="470"/>
      <c r="D420" s="470"/>
      <c r="E420" s="4"/>
      <c r="F420" s="4"/>
      <c r="G420" s="100"/>
      <c r="H420" s="90"/>
    </row>
    <row r="421" spans="1:8" x14ac:dyDescent="0.25">
      <c r="A421" s="228"/>
      <c r="B421" s="99" t="s">
        <v>101</v>
      </c>
      <c r="C421" s="470"/>
      <c r="D421" s="470"/>
      <c r="E421" s="4"/>
      <c r="F421" s="4"/>
      <c r="G421" s="100"/>
      <c r="H421" s="90" t="s">
        <v>64</v>
      </c>
    </row>
    <row r="422" spans="1:8" x14ac:dyDescent="0.25">
      <c r="A422" s="228"/>
      <c r="B422" s="99" t="s">
        <v>102</v>
      </c>
      <c r="C422" s="470"/>
      <c r="D422" s="470"/>
      <c r="E422" s="4"/>
      <c r="F422" s="4"/>
      <c r="G422" s="100"/>
      <c r="H422" s="262">
        <v>7484550.46</v>
      </c>
    </row>
    <row r="423" spans="1:8" ht="45" x14ac:dyDescent="0.25">
      <c r="A423" s="228"/>
      <c r="B423" s="106" t="s">
        <v>225</v>
      </c>
      <c r="C423" s="470"/>
      <c r="D423" s="470"/>
      <c r="E423" s="4"/>
      <c r="F423" s="4"/>
      <c r="G423" s="100"/>
      <c r="H423" s="90"/>
    </row>
    <row r="424" spans="1:8" x14ac:dyDescent="0.25">
      <c r="A424" s="228"/>
      <c r="B424" s="99" t="s">
        <v>101</v>
      </c>
      <c r="C424" s="470"/>
      <c r="D424" s="470"/>
      <c r="E424" s="4"/>
      <c r="F424" s="4"/>
      <c r="G424" s="100"/>
      <c r="H424" s="90" t="s">
        <v>64</v>
      </c>
    </row>
    <row r="425" spans="1:8" x14ac:dyDescent="0.25">
      <c r="A425" s="228"/>
      <c r="B425" s="99" t="s">
        <v>102</v>
      </c>
      <c r="C425" s="470"/>
      <c r="D425" s="470"/>
      <c r="E425" s="4"/>
      <c r="F425" s="4"/>
      <c r="G425" s="100"/>
      <c r="H425" s="262">
        <v>7200344.75</v>
      </c>
    </row>
    <row r="426" spans="1:8" ht="45" x14ac:dyDescent="0.25">
      <c r="A426" s="228"/>
      <c r="B426" s="106" t="s">
        <v>141</v>
      </c>
      <c r="C426" s="470"/>
      <c r="D426" s="470"/>
      <c r="E426" s="4"/>
      <c r="F426" s="4"/>
      <c r="G426" s="100"/>
      <c r="H426" s="90"/>
    </row>
    <row r="427" spans="1:8" x14ac:dyDescent="0.25">
      <c r="A427" s="228"/>
      <c r="B427" s="99" t="s">
        <v>101</v>
      </c>
      <c r="C427" s="470"/>
      <c r="D427" s="470"/>
      <c r="E427" s="4"/>
      <c r="F427" s="4"/>
      <c r="G427" s="100"/>
      <c r="H427" s="90" t="s">
        <v>64</v>
      </c>
    </row>
    <row r="428" spans="1:8" x14ac:dyDescent="0.25">
      <c r="A428" s="228"/>
      <c r="B428" s="99" t="s">
        <v>102</v>
      </c>
      <c r="C428" s="470"/>
      <c r="D428" s="470"/>
      <c r="E428" s="4"/>
      <c r="F428" s="4"/>
      <c r="G428" s="100"/>
      <c r="H428" s="262">
        <v>8395385.4000000004</v>
      </c>
    </row>
    <row r="429" spans="1:8" ht="21" customHeight="1" x14ac:dyDescent="0.25">
      <c r="A429" s="228"/>
      <c r="B429" s="105" t="s">
        <v>115</v>
      </c>
      <c r="C429" s="447" t="s">
        <v>110</v>
      </c>
      <c r="D429" s="447" t="s">
        <v>8</v>
      </c>
      <c r="E429" s="4"/>
      <c r="F429" s="4"/>
      <c r="G429" s="100"/>
      <c r="H429" s="90"/>
    </row>
    <row r="430" spans="1:8" ht="30" x14ac:dyDescent="0.25">
      <c r="A430" s="228"/>
      <c r="B430" s="118" t="s">
        <v>142</v>
      </c>
      <c r="C430" s="448"/>
      <c r="D430" s="448"/>
      <c r="E430" s="4"/>
      <c r="F430" s="4"/>
      <c r="G430" s="100"/>
      <c r="H430" s="90"/>
    </row>
    <row r="431" spans="1:8" x14ac:dyDescent="0.25">
      <c r="A431" s="228"/>
      <c r="B431" s="99" t="s">
        <v>101</v>
      </c>
      <c r="C431" s="448"/>
      <c r="D431" s="448"/>
      <c r="E431" s="4"/>
      <c r="F431" s="4"/>
      <c r="G431" s="100"/>
      <c r="H431" s="90" t="s">
        <v>64</v>
      </c>
    </row>
    <row r="432" spans="1:8" x14ac:dyDescent="0.25">
      <c r="A432" s="228"/>
      <c r="B432" s="99" t="s">
        <v>102</v>
      </c>
      <c r="C432" s="448"/>
      <c r="D432" s="448"/>
      <c r="E432" s="4"/>
      <c r="F432" s="4"/>
      <c r="G432" s="100"/>
      <c r="H432" s="262">
        <v>2911560.36</v>
      </c>
    </row>
    <row r="433" spans="1:8" ht="30" x14ac:dyDescent="0.25">
      <c r="A433" s="228"/>
      <c r="B433" s="118" t="s">
        <v>143</v>
      </c>
      <c r="C433" s="448"/>
      <c r="D433" s="448"/>
      <c r="E433" s="4"/>
      <c r="F433" s="4"/>
      <c r="G433" s="100"/>
      <c r="H433" s="114"/>
    </row>
    <row r="434" spans="1:8" x14ac:dyDescent="0.25">
      <c r="A434" s="228"/>
      <c r="B434" s="99" t="s">
        <v>101</v>
      </c>
      <c r="C434" s="448"/>
      <c r="D434" s="448"/>
      <c r="E434" s="4"/>
      <c r="F434" s="4"/>
      <c r="G434" s="100"/>
      <c r="H434" s="115" t="s">
        <v>64</v>
      </c>
    </row>
    <row r="435" spans="1:8" x14ac:dyDescent="0.25">
      <c r="A435" s="228"/>
      <c r="B435" s="99" t="s">
        <v>102</v>
      </c>
      <c r="C435" s="448"/>
      <c r="D435" s="448"/>
      <c r="E435" s="4"/>
      <c r="F435" s="4"/>
      <c r="G435" s="100"/>
      <c r="H435" s="262">
        <v>2970215.16</v>
      </c>
    </row>
    <row r="436" spans="1:8" ht="30" x14ac:dyDescent="0.25">
      <c r="A436" s="228"/>
      <c r="B436" s="118" t="s">
        <v>144</v>
      </c>
      <c r="C436" s="448"/>
      <c r="D436" s="448"/>
      <c r="E436" s="4"/>
      <c r="F436" s="4"/>
      <c r="G436" s="100"/>
      <c r="H436" s="115"/>
    </row>
    <row r="437" spans="1:8" x14ac:dyDescent="0.25">
      <c r="A437" s="228"/>
      <c r="B437" s="99" t="s">
        <v>101</v>
      </c>
      <c r="C437" s="448"/>
      <c r="D437" s="448"/>
      <c r="E437" s="4"/>
      <c r="F437" s="4"/>
      <c r="G437" s="100"/>
      <c r="H437" s="115" t="s">
        <v>64</v>
      </c>
    </row>
    <row r="438" spans="1:8" x14ac:dyDescent="0.25">
      <c r="A438" s="228"/>
      <c r="B438" s="99" t="s">
        <v>102</v>
      </c>
      <c r="C438" s="448"/>
      <c r="D438" s="448"/>
      <c r="E438" s="4"/>
      <c r="F438" s="4"/>
      <c r="G438" s="100"/>
      <c r="H438" s="262">
        <v>3042421.99</v>
      </c>
    </row>
    <row r="439" spans="1:8" ht="30" x14ac:dyDescent="0.25">
      <c r="A439" s="228"/>
      <c r="B439" s="118" t="s">
        <v>145</v>
      </c>
      <c r="C439" s="448"/>
      <c r="D439" s="448"/>
      <c r="E439" s="4"/>
      <c r="F439" s="4"/>
      <c r="G439" s="100"/>
      <c r="H439" s="115"/>
    </row>
    <row r="440" spans="1:8" x14ac:dyDescent="0.25">
      <c r="A440" s="228"/>
      <c r="B440" s="99" t="s">
        <v>101</v>
      </c>
      <c r="C440" s="448"/>
      <c r="D440" s="448"/>
      <c r="E440" s="4"/>
      <c r="F440" s="4"/>
      <c r="G440" s="100"/>
      <c r="H440" s="115" t="s">
        <v>64</v>
      </c>
    </row>
    <row r="441" spans="1:8" x14ac:dyDescent="0.25">
      <c r="A441" s="228"/>
      <c r="B441" s="99" t="s">
        <v>102</v>
      </c>
      <c r="C441" s="448"/>
      <c r="D441" s="448"/>
      <c r="E441" s="4"/>
      <c r="F441" s="4"/>
      <c r="G441" s="100"/>
      <c r="H441" s="262">
        <v>3821465.98</v>
      </c>
    </row>
    <row r="442" spans="1:8" ht="30" x14ac:dyDescent="0.25">
      <c r="A442" s="228"/>
      <c r="B442" s="118" t="s">
        <v>146</v>
      </c>
      <c r="C442" s="448"/>
      <c r="D442" s="448"/>
      <c r="E442" s="4"/>
      <c r="F442" s="4"/>
      <c r="G442" s="100"/>
      <c r="H442" s="90"/>
    </row>
    <row r="443" spans="1:8" x14ac:dyDescent="0.25">
      <c r="A443" s="228"/>
      <c r="B443" s="99" t="s">
        <v>101</v>
      </c>
      <c r="C443" s="448"/>
      <c r="D443" s="448"/>
      <c r="E443" s="4"/>
      <c r="F443" s="4"/>
      <c r="G443" s="100"/>
      <c r="H443" s="90" t="s">
        <v>64</v>
      </c>
    </row>
    <row r="444" spans="1:8" x14ac:dyDescent="0.25">
      <c r="A444" s="228"/>
      <c r="B444" s="99" t="s">
        <v>102</v>
      </c>
      <c r="C444" s="448"/>
      <c r="D444" s="448"/>
      <c r="E444" s="4"/>
      <c r="F444" s="4"/>
      <c r="G444" s="100"/>
      <c r="H444" s="262">
        <v>4358897.5599999996</v>
      </c>
    </row>
    <row r="445" spans="1:8" ht="30.75" customHeight="1" x14ac:dyDescent="0.25">
      <c r="A445" s="228"/>
      <c r="B445" s="118" t="s">
        <v>147</v>
      </c>
      <c r="C445" s="448"/>
      <c r="D445" s="448"/>
      <c r="E445" s="4"/>
      <c r="F445" s="4"/>
      <c r="G445" s="100"/>
      <c r="H445" s="90"/>
    </row>
    <row r="446" spans="1:8" x14ac:dyDescent="0.25">
      <c r="A446" s="228"/>
      <c r="B446" s="99" t="s">
        <v>101</v>
      </c>
      <c r="C446" s="448"/>
      <c r="D446" s="448"/>
      <c r="E446" s="4"/>
      <c r="F446" s="4"/>
      <c r="G446" s="100"/>
      <c r="H446" s="90" t="s">
        <v>64</v>
      </c>
    </row>
    <row r="447" spans="1:8" x14ac:dyDescent="0.25">
      <c r="A447" s="228"/>
      <c r="B447" s="99" t="s">
        <v>102</v>
      </c>
      <c r="C447" s="448"/>
      <c r="D447" s="448"/>
      <c r="E447" s="4"/>
      <c r="F447" s="4"/>
      <c r="G447" s="100"/>
      <c r="H447" s="262">
        <v>4949652.63</v>
      </c>
    </row>
    <row r="448" spans="1:8" ht="29.25" customHeight="1" x14ac:dyDescent="0.25">
      <c r="A448" s="228"/>
      <c r="B448" s="118" t="s">
        <v>148</v>
      </c>
      <c r="C448" s="448"/>
      <c r="D448" s="448"/>
      <c r="E448" s="4"/>
      <c r="F448" s="4"/>
      <c r="G448" s="100"/>
      <c r="H448" s="90"/>
    </row>
    <row r="449" spans="1:8" x14ac:dyDescent="0.25">
      <c r="A449" s="228"/>
      <c r="B449" s="99" t="s">
        <v>101</v>
      </c>
      <c r="C449" s="448"/>
      <c r="D449" s="448"/>
      <c r="E449" s="4"/>
      <c r="F449" s="4"/>
      <c r="G449" s="100"/>
      <c r="H449" s="90" t="s">
        <v>64</v>
      </c>
    </row>
    <row r="450" spans="1:8" x14ac:dyDescent="0.25">
      <c r="A450" s="228"/>
      <c r="B450" s="99" t="s">
        <v>102</v>
      </c>
      <c r="C450" s="448"/>
      <c r="D450" s="448"/>
      <c r="E450" s="4"/>
      <c r="F450" s="4"/>
      <c r="G450" s="100"/>
      <c r="H450" s="262">
        <v>5049365.76</v>
      </c>
    </row>
    <row r="451" spans="1:8" ht="33" customHeight="1" x14ac:dyDescent="0.25">
      <c r="A451" s="228"/>
      <c r="B451" s="118" t="s">
        <v>149</v>
      </c>
      <c r="C451" s="448"/>
      <c r="D451" s="448"/>
      <c r="E451" s="4"/>
      <c r="F451" s="4"/>
      <c r="G451" s="100"/>
      <c r="H451" s="90"/>
    </row>
    <row r="452" spans="1:8" x14ac:dyDescent="0.25">
      <c r="A452" s="228"/>
      <c r="B452" s="99" t="s">
        <v>101</v>
      </c>
      <c r="C452" s="448"/>
      <c r="D452" s="448"/>
      <c r="E452" s="4"/>
      <c r="F452" s="4"/>
      <c r="G452" s="100"/>
      <c r="H452" s="90" t="s">
        <v>64</v>
      </c>
    </row>
    <row r="453" spans="1:8" x14ac:dyDescent="0.25">
      <c r="A453" s="228"/>
      <c r="B453" s="99" t="s">
        <v>102</v>
      </c>
      <c r="C453" s="448"/>
      <c r="D453" s="448"/>
      <c r="E453" s="4"/>
      <c r="F453" s="4"/>
      <c r="G453" s="100"/>
      <c r="H453" s="262">
        <v>5172117.3899999997</v>
      </c>
    </row>
    <row r="454" spans="1:8" ht="32.25" customHeight="1" x14ac:dyDescent="0.25">
      <c r="A454" s="228"/>
      <c r="B454" s="118" t="s">
        <v>150</v>
      </c>
      <c r="C454" s="448"/>
      <c r="D454" s="448"/>
      <c r="E454" s="4"/>
      <c r="F454" s="4"/>
      <c r="G454" s="100"/>
      <c r="H454" s="90"/>
    </row>
    <row r="455" spans="1:8" x14ac:dyDescent="0.25">
      <c r="A455" s="228"/>
      <c r="B455" s="99" t="s">
        <v>101</v>
      </c>
      <c r="C455" s="448"/>
      <c r="D455" s="448"/>
      <c r="E455" s="4"/>
      <c r="F455" s="4"/>
      <c r="G455" s="100"/>
      <c r="H455" s="90" t="s">
        <v>64</v>
      </c>
    </row>
    <row r="456" spans="1:8" x14ac:dyDescent="0.25">
      <c r="A456" s="228"/>
      <c r="B456" s="99" t="s">
        <v>102</v>
      </c>
      <c r="C456" s="448"/>
      <c r="D456" s="448"/>
      <c r="E456" s="4"/>
      <c r="F456" s="4"/>
      <c r="G456" s="100"/>
      <c r="H456" s="262">
        <v>6496492.1600000001</v>
      </c>
    </row>
    <row r="457" spans="1:8" ht="30" x14ac:dyDescent="0.25">
      <c r="A457" s="228"/>
      <c r="B457" s="118" t="s">
        <v>151</v>
      </c>
      <c r="C457" s="448"/>
      <c r="D457" s="448"/>
      <c r="E457" s="4"/>
      <c r="F457" s="4"/>
      <c r="G457" s="100"/>
      <c r="H457" s="90"/>
    </row>
    <row r="458" spans="1:8" x14ac:dyDescent="0.25">
      <c r="A458" s="228"/>
      <c r="B458" s="99" t="s">
        <v>101</v>
      </c>
      <c r="C458" s="448"/>
      <c r="D458" s="448"/>
      <c r="E458" s="4"/>
      <c r="F458" s="4"/>
      <c r="G458" s="100"/>
      <c r="H458" s="90" t="s">
        <v>64</v>
      </c>
    </row>
    <row r="459" spans="1:8" x14ac:dyDescent="0.25">
      <c r="A459" s="228"/>
      <c r="B459" s="99" t="s">
        <v>102</v>
      </c>
      <c r="C459" s="449"/>
      <c r="D459" s="449"/>
      <c r="E459" s="4"/>
      <c r="F459" s="4"/>
      <c r="G459" s="100"/>
      <c r="H459" s="262">
        <v>7410125.8300000001</v>
      </c>
    </row>
    <row r="460" spans="1:8" ht="30" x14ac:dyDescent="0.25">
      <c r="A460" s="228"/>
      <c r="B460" s="119" t="s">
        <v>128</v>
      </c>
      <c r="C460" s="447" t="s">
        <v>110</v>
      </c>
      <c r="D460" s="447" t="s">
        <v>8</v>
      </c>
      <c r="E460" s="4"/>
      <c r="F460" s="4"/>
      <c r="G460" s="100"/>
      <c r="H460" s="90"/>
    </row>
    <row r="461" spans="1:8" ht="45" x14ac:dyDescent="0.25">
      <c r="A461" s="228"/>
      <c r="B461" s="118" t="s">
        <v>226</v>
      </c>
      <c r="C461" s="448"/>
      <c r="D461" s="448"/>
      <c r="E461" s="4"/>
      <c r="F461" s="4"/>
      <c r="G461" s="100"/>
      <c r="H461" s="90"/>
    </row>
    <row r="462" spans="1:8" x14ac:dyDescent="0.25">
      <c r="A462" s="228"/>
      <c r="B462" s="99" t="s">
        <v>101</v>
      </c>
      <c r="C462" s="448"/>
      <c r="D462" s="448"/>
      <c r="E462" s="4"/>
      <c r="F462" s="4"/>
      <c r="G462" s="100"/>
      <c r="H462" s="90" t="s">
        <v>64</v>
      </c>
    </row>
    <row r="463" spans="1:8" x14ac:dyDescent="0.25">
      <c r="A463" s="228"/>
      <c r="B463" s="99" t="s">
        <v>102</v>
      </c>
      <c r="C463" s="448"/>
      <c r="D463" s="448"/>
      <c r="E463" s="4"/>
      <c r="F463" s="4"/>
      <c r="G463" s="100"/>
      <c r="H463" s="262">
        <v>6847045.4000000004</v>
      </c>
    </row>
    <row r="464" spans="1:8" ht="45" x14ac:dyDescent="0.25">
      <c r="A464" s="228"/>
      <c r="B464" s="118" t="s">
        <v>227</v>
      </c>
      <c r="C464" s="448"/>
      <c r="D464" s="448"/>
      <c r="E464" s="4"/>
      <c r="F464" s="4"/>
      <c r="G464" s="100"/>
      <c r="H464" s="114"/>
    </row>
    <row r="465" spans="1:8" x14ac:dyDescent="0.25">
      <c r="A465" s="228"/>
      <c r="B465" s="99" t="s">
        <v>101</v>
      </c>
      <c r="C465" s="448"/>
      <c r="D465" s="448"/>
      <c r="E465" s="4"/>
      <c r="F465" s="4"/>
      <c r="G465" s="100"/>
      <c r="H465" s="115" t="s">
        <v>64</v>
      </c>
    </row>
    <row r="466" spans="1:8" x14ac:dyDescent="0.25">
      <c r="A466" s="228"/>
      <c r="B466" s="99" t="s">
        <v>102</v>
      </c>
      <c r="C466" s="448"/>
      <c r="D466" s="448"/>
      <c r="E466" s="4"/>
      <c r="F466" s="4"/>
      <c r="G466" s="100"/>
      <c r="H466" s="262">
        <v>6914313.6799999997</v>
      </c>
    </row>
    <row r="467" spans="1:8" ht="45" x14ac:dyDescent="0.25">
      <c r="A467" s="228"/>
      <c r="B467" s="118" t="s">
        <v>228</v>
      </c>
      <c r="C467" s="448"/>
      <c r="D467" s="448"/>
      <c r="E467" s="4"/>
      <c r="F467" s="4"/>
      <c r="G467" s="100"/>
      <c r="H467" s="115"/>
    </row>
    <row r="468" spans="1:8" x14ac:dyDescent="0.25">
      <c r="A468" s="228"/>
      <c r="B468" s="99" t="s">
        <v>101</v>
      </c>
      <c r="C468" s="448"/>
      <c r="D468" s="448"/>
      <c r="E468" s="4"/>
      <c r="F468" s="4"/>
      <c r="G468" s="100"/>
      <c r="H468" s="115" t="s">
        <v>64</v>
      </c>
    </row>
    <row r="469" spans="1:8" x14ac:dyDescent="0.25">
      <c r="A469" s="228"/>
      <c r="B469" s="99" t="s">
        <v>102</v>
      </c>
      <c r="C469" s="448"/>
      <c r="D469" s="448"/>
      <c r="E469" s="4"/>
      <c r="F469" s="4"/>
      <c r="G469" s="100"/>
      <c r="H469" s="262">
        <v>7267251.1799999997</v>
      </c>
    </row>
    <row r="470" spans="1:8" ht="45" x14ac:dyDescent="0.25">
      <c r="A470" s="228"/>
      <c r="B470" s="118" t="s">
        <v>229</v>
      </c>
      <c r="C470" s="448"/>
      <c r="D470" s="448"/>
      <c r="E470" s="4"/>
      <c r="F470" s="4"/>
      <c r="G470" s="100"/>
      <c r="H470" s="115"/>
    </row>
    <row r="471" spans="1:8" x14ac:dyDescent="0.25">
      <c r="A471" s="228"/>
      <c r="B471" s="99" t="s">
        <v>101</v>
      </c>
      <c r="C471" s="448"/>
      <c r="D471" s="448"/>
      <c r="E471" s="4"/>
      <c r="F471" s="4"/>
      <c r="G471" s="100"/>
      <c r="H471" s="115" t="s">
        <v>64</v>
      </c>
    </row>
    <row r="472" spans="1:8" x14ac:dyDescent="0.25">
      <c r="A472" s="228"/>
      <c r="B472" s="99" t="s">
        <v>102</v>
      </c>
      <c r="C472" s="448"/>
      <c r="D472" s="448"/>
      <c r="E472" s="4"/>
      <c r="F472" s="4"/>
      <c r="G472" s="100"/>
      <c r="H472" s="262">
        <v>7924044.7800000003</v>
      </c>
    </row>
    <row r="473" spans="1:8" ht="45" x14ac:dyDescent="0.25">
      <c r="A473" s="228"/>
      <c r="B473" s="118" t="s">
        <v>230</v>
      </c>
      <c r="C473" s="448"/>
      <c r="D473" s="448"/>
      <c r="E473" s="4"/>
      <c r="F473" s="4"/>
      <c r="G473" s="100"/>
      <c r="H473" s="90"/>
    </row>
    <row r="474" spans="1:8" x14ac:dyDescent="0.25">
      <c r="A474" s="228"/>
      <c r="B474" s="99" t="s">
        <v>101</v>
      </c>
      <c r="C474" s="448"/>
      <c r="D474" s="448"/>
      <c r="E474" s="4"/>
      <c r="F474" s="4"/>
      <c r="G474" s="100"/>
      <c r="H474" s="90" t="s">
        <v>64</v>
      </c>
    </row>
    <row r="475" spans="1:8" x14ac:dyDescent="0.25">
      <c r="A475" s="228"/>
      <c r="B475" s="99" t="s">
        <v>102</v>
      </c>
      <c r="C475" s="448"/>
      <c r="D475" s="448"/>
      <c r="E475" s="4"/>
      <c r="F475" s="4"/>
      <c r="G475" s="100"/>
      <c r="H475" s="262">
        <v>8796695.0600000005</v>
      </c>
    </row>
    <row r="476" spans="1:8" ht="45" x14ac:dyDescent="0.25">
      <c r="A476" s="228"/>
      <c r="B476" s="118" t="s">
        <v>231</v>
      </c>
      <c r="C476" s="448"/>
      <c r="D476" s="448"/>
      <c r="E476" s="4"/>
      <c r="F476" s="4"/>
      <c r="G476" s="100"/>
      <c r="H476" s="90"/>
    </row>
    <row r="477" spans="1:8" x14ac:dyDescent="0.25">
      <c r="A477" s="228"/>
      <c r="B477" s="99" t="s">
        <v>101</v>
      </c>
      <c r="C477" s="448"/>
      <c r="D477" s="448"/>
      <c r="E477" s="4"/>
      <c r="F477" s="4"/>
      <c r="G477" s="100"/>
      <c r="H477" s="90" t="s">
        <v>64</v>
      </c>
    </row>
    <row r="478" spans="1:8" x14ac:dyDescent="0.25">
      <c r="A478" s="228"/>
      <c r="B478" s="99" t="s">
        <v>102</v>
      </c>
      <c r="C478" s="448"/>
      <c r="D478" s="448"/>
      <c r="E478" s="4"/>
      <c r="F478" s="4"/>
      <c r="G478" s="100"/>
      <c r="H478" s="262">
        <v>8216454.4699999997</v>
      </c>
    </row>
    <row r="479" spans="1:8" ht="45" x14ac:dyDescent="0.25">
      <c r="A479" s="228"/>
      <c r="B479" s="118" t="s">
        <v>232</v>
      </c>
      <c r="C479" s="448"/>
      <c r="D479" s="448"/>
      <c r="E479" s="4"/>
      <c r="F479" s="4"/>
      <c r="G479" s="100"/>
      <c r="H479" s="90"/>
    </row>
    <row r="480" spans="1:8" x14ac:dyDescent="0.25">
      <c r="A480" s="228"/>
      <c r="B480" s="99" t="s">
        <v>101</v>
      </c>
      <c r="C480" s="448"/>
      <c r="D480" s="448"/>
      <c r="E480" s="4"/>
      <c r="F480" s="4"/>
      <c r="G480" s="100"/>
      <c r="H480" s="90" t="s">
        <v>64</v>
      </c>
    </row>
    <row r="481" spans="1:8" x14ac:dyDescent="0.25">
      <c r="A481" s="228"/>
      <c r="B481" s="99" t="s">
        <v>102</v>
      </c>
      <c r="C481" s="448"/>
      <c r="D481" s="448"/>
      <c r="E481" s="4"/>
      <c r="F481" s="4"/>
      <c r="G481" s="100"/>
      <c r="H481" s="262">
        <v>8297176.4199999999</v>
      </c>
    </row>
    <row r="482" spans="1:8" ht="45" x14ac:dyDescent="0.25">
      <c r="A482" s="228"/>
      <c r="B482" s="118" t="s">
        <v>233</v>
      </c>
      <c r="C482" s="448"/>
      <c r="D482" s="448"/>
      <c r="E482" s="4"/>
      <c r="F482" s="4"/>
      <c r="G482" s="100"/>
      <c r="H482" s="90"/>
    </row>
    <row r="483" spans="1:8" x14ac:dyDescent="0.25">
      <c r="A483" s="228"/>
      <c r="B483" s="99" t="s">
        <v>101</v>
      </c>
      <c r="C483" s="448"/>
      <c r="D483" s="448"/>
      <c r="E483" s="4"/>
      <c r="F483" s="4"/>
      <c r="G483" s="100"/>
      <c r="H483" s="90" t="s">
        <v>64</v>
      </c>
    </row>
    <row r="484" spans="1:8" x14ac:dyDescent="0.25">
      <c r="A484" s="228"/>
      <c r="B484" s="99" t="s">
        <v>102</v>
      </c>
      <c r="C484" s="448"/>
      <c r="D484" s="448"/>
      <c r="E484" s="4"/>
      <c r="F484" s="4"/>
      <c r="G484" s="100"/>
      <c r="H484" s="262">
        <v>8720701.4100000001</v>
      </c>
    </row>
    <row r="485" spans="1:8" ht="45" x14ac:dyDescent="0.25">
      <c r="A485" s="228"/>
      <c r="B485" s="118" t="s">
        <v>234</v>
      </c>
      <c r="C485" s="448"/>
      <c r="D485" s="448"/>
      <c r="E485" s="4"/>
      <c r="F485" s="4"/>
      <c r="G485" s="100"/>
      <c r="H485" s="90"/>
    </row>
    <row r="486" spans="1:8" x14ac:dyDescent="0.25">
      <c r="A486" s="228"/>
      <c r="B486" s="99" t="s">
        <v>101</v>
      </c>
      <c r="C486" s="448"/>
      <c r="D486" s="448"/>
      <c r="E486" s="4"/>
      <c r="F486" s="4"/>
      <c r="G486" s="100"/>
      <c r="H486" s="90" t="s">
        <v>64</v>
      </c>
    </row>
    <row r="487" spans="1:8" x14ac:dyDescent="0.25">
      <c r="A487" s="228"/>
      <c r="B487" s="99" t="s">
        <v>102</v>
      </c>
      <c r="C487" s="448"/>
      <c r="D487" s="448"/>
      <c r="E487" s="4"/>
      <c r="F487" s="4"/>
      <c r="G487" s="100"/>
      <c r="H487" s="262">
        <v>9508853.7400000002</v>
      </c>
    </row>
    <row r="488" spans="1:8" ht="45" x14ac:dyDescent="0.25">
      <c r="A488" s="228"/>
      <c r="B488" s="118" t="s">
        <v>235</v>
      </c>
      <c r="C488" s="448"/>
      <c r="D488" s="448"/>
      <c r="E488" s="4"/>
      <c r="F488" s="4"/>
      <c r="G488" s="100"/>
      <c r="H488" s="90"/>
    </row>
    <row r="489" spans="1:8" x14ac:dyDescent="0.25">
      <c r="A489" s="228"/>
      <c r="B489" s="99" t="s">
        <v>101</v>
      </c>
      <c r="C489" s="448"/>
      <c r="D489" s="448"/>
      <c r="E489" s="4"/>
      <c r="F489" s="4"/>
      <c r="G489" s="100"/>
      <c r="H489" s="90" t="s">
        <v>64</v>
      </c>
    </row>
    <row r="490" spans="1:8" x14ac:dyDescent="0.25">
      <c r="A490" s="228"/>
      <c r="B490" s="99" t="s">
        <v>102</v>
      </c>
      <c r="C490" s="449"/>
      <c r="D490" s="449"/>
      <c r="E490" s="4"/>
      <c r="F490" s="4"/>
      <c r="G490" s="100"/>
      <c r="H490" s="262">
        <v>10556034.08</v>
      </c>
    </row>
    <row r="491" spans="1:8" ht="114.75" customHeight="1" x14ac:dyDescent="0.25">
      <c r="A491" s="228"/>
      <c r="B491" s="471" t="s">
        <v>236</v>
      </c>
      <c r="C491" s="472"/>
      <c r="D491" s="472"/>
      <c r="E491" s="472"/>
      <c r="F491" s="472"/>
      <c r="G491" s="472"/>
      <c r="H491" s="473"/>
    </row>
    <row r="492" spans="1:8" ht="49.5" customHeight="1" x14ac:dyDescent="0.25">
      <c r="A492" s="228"/>
      <c r="B492" s="87" t="s">
        <v>237</v>
      </c>
      <c r="C492" s="20"/>
      <c r="D492" s="20"/>
      <c r="E492" s="81"/>
      <c r="F492" s="81"/>
      <c r="G492" s="88"/>
      <c r="H492" s="113"/>
    </row>
    <row r="493" spans="1:8" ht="32.25" customHeight="1" x14ac:dyDescent="0.25">
      <c r="A493" s="228"/>
      <c r="B493" s="89" t="s">
        <v>164</v>
      </c>
      <c r="C493" s="447" t="s">
        <v>610</v>
      </c>
      <c r="D493" s="447" t="s">
        <v>30</v>
      </c>
      <c r="E493" s="81"/>
      <c r="F493" s="81"/>
      <c r="G493" s="88"/>
      <c r="H493" s="113"/>
    </row>
    <row r="494" spans="1:8" ht="15" customHeight="1" x14ac:dyDescent="0.25">
      <c r="A494" s="228"/>
      <c r="B494" s="99" t="s">
        <v>101</v>
      </c>
      <c r="C494" s="448"/>
      <c r="D494" s="448"/>
      <c r="E494" s="81"/>
      <c r="F494" s="81"/>
      <c r="G494" s="88"/>
      <c r="H494" s="120" t="s">
        <v>64</v>
      </c>
    </row>
    <row r="495" spans="1:8" ht="15" customHeight="1" x14ac:dyDescent="0.25">
      <c r="A495" s="228"/>
      <c r="B495" s="99" t="s">
        <v>102</v>
      </c>
      <c r="C495" s="449"/>
      <c r="D495" s="449"/>
      <c r="E495" s="81"/>
      <c r="F495" s="81"/>
      <c r="G495" s="88"/>
      <c r="H495" s="90">
        <v>2453049.44</v>
      </c>
    </row>
    <row r="496" spans="1:8" ht="30" x14ac:dyDescent="0.25">
      <c r="A496" s="228"/>
      <c r="B496" s="89" t="s">
        <v>165</v>
      </c>
      <c r="C496" s="447" t="s">
        <v>610</v>
      </c>
      <c r="D496" s="447" t="s">
        <v>30</v>
      </c>
      <c r="E496" s="81"/>
      <c r="F496" s="81"/>
      <c r="G496" s="88"/>
      <c r="H496" s="113"/>
    </row>
    <row r="497" spans="1:8" x14ac:dyDescent="0.25">
      <c r="A497" s="228"/>
      <c r="B497" s="99" t="s">
        <v>101</v>
      </c>
      <c r="C497" s="448"/>
      <c r="D497" s="448"/>
      <c r="E497" s="81"/>
      <c r="F497" s="81"/>
      <c r="G497" s="88"/>
      <c r="H497" s="120" t="s">
        <v>64</v>
      </c>
    </row>
    <row r="498" spans="1:8" x14ac:dyDescent="0.25">
      <c r="A498" s="228"/>
      <c r="B498" s="99" t="s">
        <v>102</v>
      </c>
      <c r="C498" s="449"/>
      <c r="D498" s="449"/>
      <c r="E498" s="81"/>
      <c r="F498" s="81"/>
      <c r="G498" s="88"/>
      <c r="H498" s="90">
        <v>17933444.190000001</v>
      </c>
    </row>
    <row r="499" spans="1:8" ht="57" customHeight="1" x14ac:dyDescent="0.25">
      <c r="A499" s="228"/>
      <c r="B499" s="87" t="s">
        <v>238</v>
      </c>
      <c r="C499" s="121"/>
      <c r="D499" s="20"/>
      <c r="E499" s="4"/>
      <c r="F499" s="4"/>
      <c r="G499" s="100"/>
      <c r="H499" s="90"/>
    </row>
    <row r="500" spans="1:8" ht="30" x14ac:dyDescent="0.25">
      <c r="A500" s="228"/>
      <c r="B500" s="89" t="s">
        <v>239</v>
      </c>
      <c r="C500" s="447" t="s">
        <v>94</v>
      </c>
      <c r="D500" s="447" t="s">
        <v>7</v>
      </c>
      <c r="E500" s="4"/>
      <c r="F500" s="4"/>
      <c r="G500" s="100"/>
      <c r="H500" s="90"/>
    </row>
    <row r="501" spans="1:8" x14ac:dyDescent="0.25">
      <c r="A501" s="228"/>
      <c r="B501" s="99" t="s">
        <v>101</v>
      </c>
      <c r="C501" s="448"/>
      <c r="D501" s="448"/>
      <c r="E501" s="4"/>
      <c r="F501" s="4"/>
      <c r="G501" s="107"/>
      <c r="H501" s="90" t="s">
        <v>64</v>
      </c>
    </row>
    <row r="502" spans="1:8" x14ac:dyDescent="0.25">
      <c r="A502" s="228"/>
      <c r="B502" s="99" t="s">
        <v>102</v>
      </c>
      <c r="C502" s="448"/>
      <c r="D502" s="448"/>
      <c r="E502" s="4"/>
      <c r="F502" s="4"/>
      <c r="G502" s="107"/>
      <c r="H502" s="262">
        <v>36230.370000000003</v>
      </c>
    </row>
    <row r="503" spans="1:8" ht="30" x14ac:dyDescent="0.25">
      <c r="A503" s="228"/>
      <c r="B503" s="89" t="s">
        <v>240</v>
      </c>
      <c r="C503" s="448"/>
      <c r="D503" s="448"/>
      <c r="E503" s="4"/>
      <c r="F503" s="4"/>
      <c r="G503" s="107"/>
      <c r="H503" s="122"/>
    </row>
    <row r="504" spans="1:8" x14ac:dyDescent="0.25">
      <c r="A504" s="228"/>
      <c r="B504" s="99" t="s">
        <v>101</v>
      </c>
      <c r="C504" s="448"/>
      <c r="D504" s="448"/>
      <c r="E504" s="4"/>
      <c r="F504" s="4"/>
      <c r="G504" s="107"/>
      <c r="H504" s="123" t="s">
        <v>64</v>
      </c>
    </row>
    <row r="505" spans="1:8" x14ac:dyDescent="0.25">
      <c r="A505" s="228"/>
      <c r="B505" s="99" t="s">
        <v>102</v>
      </c>
      <c r="C505" s="448"/>
      <c r="D505" s="448"/>
      <c r="E505" s="4"/>
      <c r="F505" s="4"/>
      <c r="G505" s="107"/>
      <c r="H505" s="262">
        <v>9658.7099999999991</v>
      </c>
    </row>
    <row r="506" spans="1:8" ht="30" x14ac:dyDescent="0.25">
      <c r="A506" s="228"/>
      <c r="B506" s="89" t="s">
        <v>169</v>
      </c>
      <c r="C506" s="448"/>
      <c r="D506" s="448"/>
      <c r="E506" s="4"/>
      <c r="F506" s="4"/>
      <c r="G506" s="107"/>
      <c r="H506" s="262"/>
    </row>
    <row r="507" spans="1:8" x14ac:dyDescent="0.25">
      <c r="A507" s="228"/>
      <c r="B507" s="99" t="s">
        <v>101</v>
      </c>
      <c r="C507" s="448"/>
      <c r="D507" s="448"/>
      <c r="E507" s="4"/>
      <c r="F507" s="4"/>
      <c r="G507" s="107"/>
      <c r="H507" s="262" t="s">
        <v>64</v>
      </c>
    </row>
    <row r="508" spans="1:8" x14ac:dyDescent="0.25">
      <c r="A508" s="228"/>
      <c r="B508" s="99" t="s">
        <v>102</v>
      </c>
      <c r="C508" s="448"/>
      <c r="D508" s="448"/>
      <c r="E508" s="4"/>
      <c r="F508" s="4"/>
      <c r="G508" s="107"/>
      <c r="H508" s="262">
        <v>6158.39</v>
      </c>
    </row>
    <row r="509" spans="1:8" ht="32.25" customHeight="1" x14ac:dyDescent="0.25">
      <c r="A509" s="228"/>
      <c r="B509" s="89" t="s">
        <v>170</v>
      </c>
      <c r="C509" s="448"/>
      <c r="D509" s="448"/>
      <c r="E509" s="4"/>
      <c r="F509" s="4"/>
      <c r="G509" s="107"/>
      <c r="H509" s="262"/>
    </row>
    <row r="510" spans="1:8" x14ac:dyDescent="0.25">
      <c r="A510" s="228"/>
      <c r="B510" s="99" t="s">
        <v>101</v>
      </c>
      <c r="C510" s="448"/>
      <c r="D510" s="448"/>
      <c r="E510" s="4"/>
      <c r="F510" s="4"/>
      <c r="G510" s="107"/>
      <c r="H510" s="262" t="s">
        <v>64</v>
      </c>
    </row>
    <row r="511" spans="1:8" x14ac:dyDescent="0.25">
      <c r="A511" s="228"/>
      <c r="B511" s="99" t="s">
        <v>102</v>
      </c>
      <c r="C511" s="448"/>
      <c r="D511" s="448"/>
      <c r="E511" s="4"/>
      <c r="F511" s="4"/>
      <c r="G511" s="107"/>
      <c r="H511" s="262">
        <v>3912.51</v>
      </c>
    </row>
    <row r="512" spans="1:8" ht="33" customHeight="1" x14ac:dyDescent="0.25">
      <c r="A512" s="228"/>
      <c r="B512" s="89" t="s">
        <v>171</v>
      </c>
      <c r="C512" s="448"/>
      <c r="D512" s="448"/>
      <c r="E512" s="4"/>
      <c r="F512" s="4"/>
      <c r="G512" s="107"/>
      <c r="H512" s="262"/>
    </row>
    <row r="513" spans="1:8" x14ac:dyDescent="0.25">
      <c r="A513" s="228"/>
      <c r="B513" s="99" t="s">
        <v>101</v>
      </c>
      <c r="C513" s="448"/>
      <c r="D513" s="448"/>
      <c r="E513" s="4"/>
      <c r="F513" s="4"/>
      <c r="G513" s="107"/>
      <c r="H513" s="262" t="s">
        <v>64</v>
      </c>
    </row>
    <row r="514" spans="1:8" x14ac:dyDescent="0.25">
      <c r="A514" s="228"/>
      <c r="B514" s="99" t="s">
        <v>102</v>
      </c>
      <c r="C514" s="448"/>
      <c r="D514" s="448"/>
      <c r="E514" s="4"/>
      <c r="F514" s="4"/>
      <c r="G514" s="107"/>
      <c r="H514" s="262">
        <v>2750.63</v>
      </c>
    </row>
    <row r="515" spans="1:8" ht="30.75" customHeight="1" x14ac:dyDescent="0.25">
      <c r="A515" s="228"/>
      <c r="B515" s="89" t="s">
        <v>172</v>
      </c>
      <c r="C515" s="448"/>
      <c r="D515" s="448"/>
      <c r="E515" s="4"/>
      <c r="F515" s="4"/>
      <c r="G515" s="107"/>
      <c r="H515" s="262"/>
    </row>
    <row r="516" spans="1:8" x14ac:dyDescent="0.25">
      <c r="A516" s="228"/>
      <c r="B516" s="99" t="s">
        <v>101</v>
      </c>
      <c r="C516" s="448"/>
      <c r="D516" s="448"/>
      <c r="E516" s="4"/>
      <c r="F516" s="4"/>
      <c r="G516" s="107"/>
      <c r="H516" s="262" t="s">
        <v>64</v>
      </c>
    </row>
    <row r="517" spans="1:8" x14ac:dyDescent="0.25">
      <c r="A517" s="228"/>
      <c r="B517" s="99" t="s">
        <v>102</v>
      </c>
      <c r="C517" s="448"/>
      <c r="D517" s="448"/>
      <c r="E517" s="4"/>
      <c r="F517" s="4"/>
      <c r="G517" s="107"/>
      <c r="H517" s="262">
        <v>2352.73</v>
      </c>
    </row>
    <row r="518" spans="1:8" ht="30" x14ac:dyDescent="0.25">
      <c r="A518" s="228"/>
      <c r="B518" s="89" t="s">
        <v>173</v>
      </c>
      <c r="C518" s="448"/>
      <c r="D518" s="448"/>
      <c r="E518" s="4"/>
      <c r="F518" s="4"/>
      <c r="G518" s="107"/>
      <c r="H518" s="262"/>
    </row>
    <row r="519" spans="1:8" x14ac:dyDescent="0.25">
      <c r="A519" s="228"/>
      <c r="B519" s="99" t="s">
        <v>101</v>
      </c>
      <c r="C519" s="448"/>
      <c r="D519" s="448"/>
      <c r="E519" s="4"/>
      <c r="F519" s="4"/>
      <c r="G519" s="107"/>
      <c r="H519" s="262" t="s">
        <v>64</v>
      </c>
    </row>
    <row r="520" spans="1:8" x14ac:dyDescent="0.25">
      <c r="A520" s="228"/>
      <c r="B520" s="99" t="s">
        <v>102</v>
      </c>
      <c r="C520" s="448"/>
      <c r="D520" s="448"/>
      <c r="E520" s="4"/>
      <c r="F520" s="4"/>
      <c r="G520" s="107"/>
      <c r="H520" s="262">
        <v>17799.97</v>
      </c>
    </row>
    <row r="521" spans="1:8" ht="36" customHeight="1" x14ac:dyDescent="0.25">
      <c r="A521" s="228"/>
      <c r="B521" s="89" t="s">
        <v>174</v>
      </c>
      <c r="C521" s="448"/>
      <c r="D521" s="448"/>
      <c r="E521" s="4"/>
      <c r="F521" s="4"/>
      <c r="G521" s="107"/>
      <c r="H521" s="262"/>
    </row>
    <row r="522" spans="1:8" x14ac:dyDescent="0.25">
      <c r="A522" s="228"/>
      <c r="B522" s="99" t="s">
        <v>101</v>
      </c>
      <c r="C522" s="448"/>
      <c r="D522" s="448"/>
      <c r="E522" s="4"/>
      <c r="F522" s="4"/>
      <c r="G522" s="107"/>
      <c r="H522" s="262" t="s">
        <v>64</v>
      </c>
    </row>
    <row r="523" spans="1:8" x14ac:dyDescent="0.25">
      <c r="A523" s="228"/>
      <c r="B523" s="99" t="s">
        <v>102</v>
      </c>
      <c r="C523" s="448"/>
      <c r="D523" s="448"/>
      <c r="E523" s="4"/>
      <c r="F523" s="4"/>
      <c r="G523" s="107"/>
      <c r="H523" s="262">
        <v>7960.6</v>
      </c>
    </row>
    <row r="524" spans="1:8" ht="33" customHeight="1" x14ac:dyDescent="0.25">
      <c r="A524" s="228"/>
      <c r="B524" s="89" t="s">
        <v>175</v>
      </c>
      <c r="C524" s="448"/>
      <c r="D524" s="448"/>
      <c r="E524" s="4"/>
      <c r="F524" s="4"/>
      <c r="G524" s="107"/>
      <c r="H524" s="123"/>
    </row>
    <row r="525" spans="1:8" x14ac:dyDescent="0.25">
      <c r="A525" s="228"/>
      <c r="B525" s="99" t="s">
        <v>101</v>
      </c>
      <c r="C525" s="448"/>
      <c r="D525" s="448"/>
      <c r="E525" s="4"/>
      <c r="F525" s="4"/>
      <c r="G525" s="107"/>
      <c r="H525" s="123" t="s">
        <v>64</v>
      </c>
    </row>
    <row r="526" spans="1:8" x14ac:dyDescent="0.25">
      <c r="A526" s="228"/>
      <c r="B526" s="99" t="s">
        <v>102</v>
      </c>
      <c r="C526" s="448"/>
      <c r="D526" s="448"/>
      <c r="E526" s="4"/>
      <c r="F526" s="4"/>
      <c r="G526" s="107"/>
      <c r="H526" s="262">
        <v>8476.65</v>
      </c>
    </row>
    <row r="527" spans="1:8" ht="31.5" customHeight="1" x14ac:dyDescent="0.25">
      <c r="A527" s="228"/>
      <c r="B527" s="89" t="s">
        <v>176</v>
      </c>
      <c r="C527" s="448"/>
      <c r="D527" s="448"/>
      <c r="E527" s="4"/>
      <c r="F527" s="4"/>
      <c r="G527" s="107"/>
      <c r="H527" s="123"/>
    </row>
    <row r="528" spans="1:8" x14ac:dyDescent="0.25">
      <c r="A528" s="228"/>
      <c r="B528" s="99" t="s">
        <v>101</v>
      </c>
      <c r="C528" s="448"/>
      <c r="D528" s="448"/>
      <c r="E528" s="4"/>
      <c r="F528" s="4"/>
      <c r="G528" s="107"/>
      <c r="H528" s="123" t="s">
        <v>64</v>
      </c>
    </row>
    <row r="529" spans="1:8" x14ac:dyDescent="0.25">
      <c r="A529" s="228"/>
      <c r="B529" s="99" t="s">
        <v>102</v>
      </c>
      <c r="C529" s="448"/>
      <c r="D529" s="448"/>
      <c r="E529" s="4"/>
      <c r="F529" s="4"/>
      <c r="G529" s="107"/>
      <c r="H529" s="262">
        <v>7538.76</v>
      </c>
    </row>
    <row r="530" spans="1:8" ht="32.25" customHeight="1" x14ac:dyDescent="0.25">
      <c r="A530" s="228"/>
      <c r="B530" s="89" t="s">
        <v>177</v>
      </c>
      <c r="C530" s="448"/>
      <c r="D530" s="448"/>
      <c r="E530" s="4"/>
      <c r="F530" s="4"/>
      <c r="G530" s="100"/>
      <c r="H530" s="90"/>
    </row>
    <row r="531" spans="1:8" x14ac:dyDescent="0.25">
      <c r="A531" s="228"/>
      <c r="B531" s="99" t="s">
        <v>101</v>
      </c>
      <c r="C531" s="448"/>
      <c r="D531" s="448"/>
      <c r="E531" s="4"/>
      <c r="F531" s="4"/>
      <c r="G531" s="100"/>
      <c r="H531" s="90" t="s">
        <v>64</v>
      </c>
    </row>
    <row r="532" spans="1:8" x14ac:dyDescent="0.25">
      <c r="A532" s="228"/>
      <c r="B532" s="99" t="s">
        <v>102</v>
      </c>
      <c r="C532" s="448"/>
      <c r="D532" s="448"/>
      <c r="E532" s="4"/>
      <c r="F532" s="4"/>
      <c r="G532" s="100"/>
      <c r="H532" s="262">
        <v>13336.15</v>
      </c>
    </row>
    <row r="533" spans="1:8" ht="30.75" customHeight="1" x14ac:dyDescent="0.25">
      <c r="A533" s="228"/>
      <c r="B533" s="89" t="s">
        <v>178</v>
      </c>
      <c r="C533" s="448"/>
      <c r="D533" s="448"/>
      <c r="E533" s="4"/>
      <c r="F533" s="4"/>
      <c r="G533" s="100"/>
      <c r="H533" s="90"/>
    </row>
    <row r="534" spans="1:8" x14ac:dyDescent="0.25">
      <c r="A534" s="228"/>
      <c r="B534" s="99" t="s">
        <v>101</v>
      </c>
      <c r="C534" s="448"/>
      <c r="D534" s="448"/>
      <c r="E534" s="4"/>
      <c r="F534" s="4"/>
      <c r="G534" s="100"/>
      <c r="H534" s="90" t="s">
        <v>64</v>
      </c>
    </row>
    <row r="535" spans="1:8" x14ac:dyDescent="0.25">
      <c r="A535" s="228"/>
      <c r="B535" s="99" t="s">
        <v>102</v>
      </c>
      <c r="C535" s="448"/>
      <c r="D535" s="448"/>
      <c r="E535" s="4"/>
      <c r="F535" s="4"/>
      <c r="G535" s="100"/>
      <c r="H535" s="262">
        <v>8953.5300000000007</v>
      </c>
    </row>
    <row r="536" spans="1:8" ht="34.5" customHeight="1" x14ac:dyDescent="0.25">
      <c r="A536" s="228"/>
      <c r="B536" s="89" t="s">
        <v>179</v>
      </c>
      <c r="C536" s="448"/>
      <c r="D536" s="448"/>
      <c r="E536" s="4"/>
      <c r="F536" s="4"/>
      <c r="G536" s="100"/>
      <c r="H536" s="90"/>
    </row>
    <row r="537" spans="1:8" x14ac:dyDescent="0.25">
      <c r="A537" s="228"/>
      <c r="B537" s="99" t="s">
        <v>101</v>
      </c>
      <c r="C537" s="448"/>
      <c r="D537" s="448"/>
      <c r="E537" s="4"/>
      <c r="F537" s="4"/>
      <c r="G537" s="100"/>
      <c r="H537" s="90" t="s">
        <v>64</v>
      </c>
    </row>
    <row r="538" spans="1:8" x14ac:dyDescent="0.25">
      <c r="A538" s="228"/>
      <c r="B538" s="99" t="s">
        <v>102</v>
      </c>
      <c r="C538" s="448"/>
      <c r="D538" s="448"/>
      <c r="E538" s="4"/>
      <c r="F538" s="4"/>
      <c r="G538" s="100"/>
      <c r="H538" s="262">
        <v>7514.27</v>
      </c>
    </row>
    <row r="539" spans="1:8" ht="30" customHeight="1" x14ac:dyDescent="0.25">
      <c r="A539" s="228"/>
      <c r="B539" s="89" t="s">
        <v>180</v>
      </c>
      <c r="C539" s="448"/>
      <c r="D539" s="448"/>
      <c r="E539" s="4"/>
      <c r="F539" s="4"/>
      <c r="G539" s="100"/>
      <c r="H539" s="90"/>
    </row>
    <row r="540" spans="1:8" x14ac:dyDescent="0.25">
      <c r="A540" s="228"/>
      <c r="B540" s="99" t="s">
        <v>101</v>
      </c>
      <c r="C540" s="448"/>
      <c r="D540" s="448"/>
      <c r="E540" s="4"/>
      <c r="F540" s="4"/>
      <c r="G540" s="100"/>
      <c r="H540" s="90" t="s">
        <v>64</v>
      </c>
    </row>
    <row r="541" spans="1:8" x14ac:dyDescent="0.25">
      <c r="A541" s="228"/>
      <c r="B541" s="99" t="s">
        <v>102</v>
      </c>
      <c r="C541" s="448"/>
      <c r="D541" s="448"/>
      <c r="E541" s="4"/>
      <c r="F541" s="4"/>
      <c r="G541" s="100"/>
      <c r="H541" s="262">
        <v>5240.59</v>
      </c>
    </row>
    <row r="542" spans="1:8" ht="31.5" customHeight="1" x14ac:dyDescent="0.25">
      <c r="A542" s="228"/>
      <c r="B542" s="89" t="s">
        <v>181</v>
      </c>
      <c r="C542" s="448"/>
      <c r="D542" s="448"/>
      <c r="E542" s="4"/>
      <c r="F542" s="4"/>
      <c r="G542" s="100"/>
      <c r="H542" s="90"/>
    </row>
    <row r="543" spans="1:8" x14ac:dyDescent="0.25">
      <c r="A543" s="228"/>
      <c r="B543" s="99" t="s">
        <v>101</v>
      </c>
      <c r="C543" s="448"/>
      <c r="D543" s="448"/>
      <c r="E543" s="4"/>
      <c r="F543" s="4"/>
      <c r="G543" s="100"/>
      <c r="H543" s="90" t="s">
        <v>64</v>
      </c>
    </row>
    <row r="544" spans="1:8" x14ac:dyDescent="0.25">
      <c r="A544" s="228"/>
      <c r="B544" s="99" t="s">
        <v>102</v>
      </c>
      <c r="C544" s="448"/>
      <c r="D544" s="448"/>
      <c r="E544" s="4"/>
      <c r="F544" s="4"/>
      <c r="G544" s="100"/>
      <c r="H544" s="262">
        <v>14760.34</v>
      </c>
    </row>
    <row r="545" spans="1:8" ht="31.5" customHeight="1" x14ac:dyDescent="0.25">
      <c r="A545" s="228"/>
      <c r="B545" s="89" t="s">
        <v>182</v>
      </c>
      <c r="C545" s="448"/>
      <c r="D545" s="448"/>
      <c r="E545" s="4"/>
      <c r="F545" s="4"/>
      <c r="G545" s="100"/>
      <c r="H545" s="90"/>
    </row>
    <row r="546" spans="1:8" x14ac:dyDescent="0.25">
      <c r="A546" s="228"/>
      <c r="B546" s="99" t="s">
        <v>101</v>
      </c>
      <c r="C546" s="448"/>
      <c r="D546" s="448"/>
      <c r="E546" s="4"/>
      <c r="F546" s="4"/>
      <c r="G546" s="100"/>
      <c r="H546" s="90" t="s">
        <v>64</v>
      </c>
    </row>
    <row r="547" spans="1:8" x14ac:dyDescent="0.25">
      <c r="A547" s="228"/>
      <c r="B547" s="99" t="s">
        <v>102</v>
      </c>
      <c r="C547" s="448"/>
      <c r="D547" s="448"/>
      <c r="E547" s="4"/>
      <c r="F547" s="4"/>
      <c r="G547" s="100"/>
      <c r="H547" s="262">
        <v>10017.58</v>
      </c>
    </row>
    <row r="548" spans="1:8" ht="35.25" customHeight="1" x14ac:dyDescent="0.25">
      <c r="A548" s="228"/>
      <c r="B548" s="89" t="s">
        <v>183</v>
      </c>
      <c r="C548" s="448"/>
      <c r="D548" s="448"/>
      <c r="E548" s="4"/>
      <c r="F548" s="4"/>
      <c r="G548" s="100"/>
      <c r="H548" s="90"/>
    </row>
    <row r="549" spans="1:8" x14ac:dyDescent="0.25">
      <c r="A549" s="228"/>
      <c r="B549" s="99" t="s">
        <v>101</v>
      </c>
      <c r="C549" s="448"/>
      <c r="D549" s="448"/>
      <c r="E549" s="4"/>
      <c r="F549" s="4"/>
      <c r="G549" s="100"/>
      <c r="H549" s="90" t="s">
        <v>64</v>
      </c>
    </row>
    <row r="550" spans="1:8" x14ac:dyDescent="0.25">
      <c r="A550" s="228"/>
      <c r="B550" s="99" t="s">
        <v>102</v>
      </c>
      <c r="C550" s="448"/>
      <c r="D550" s="448"/>
      <c r="E550" s="4"/>
      <c r="F550" s="4"/>
      <c r="G550" s="100"/>
      <c r="H550" s="262">
        <v>10172.01</v>
      </c>
    </row>
    <row r="551" spans="1:8" ht="35.25" customHeight="1" x14ac:dyDescent="0.25">
      <c r="A551" s="228"/>
      <c r="B551" s="89" t="s">
        <v>184</v>
      </c>
      <c r="C551" s="448"/>
      <c r="D551" s="448"/>
      <c r="E551" s="4"/>
      <c r="F551" s="4"/>
      <c r="G551" s="100"/>
      <c r="H551" s="90"/>
    </row>
    <row r="552" spans="1:8" x14ac:dyDescent="0.25">
      <c r="A552" s="228"/>
      <c r="B552" s="99" t="s">
        <v>101</v>
      </c>
      <c r="C552" s="448"/>
      <c r="D552" s="448"/>
      <c r="E552" s="4"/>
      <c r="F552" s="4"/>
      <c r="G552" s="100"/>
      <c r="H552" s="90" t="s">
        <v>64</v>
      </c>
    </row>
    <row r="553" spans="1:8" x14ac:dyDescent="0.25">
      <c r="A553" s="228"/>
      <c r="B553" s="99" t="s">
        <v>102</v>
      </c>
      <c r="C553" s="448"/>
      <c r="D553" s="448"/>
      <c r="E553" s="4"/>
      <c r="F553" s="4"/>
      <c r="G553" s="100"/>
      <c r="H553" s="262">
        <v>7210.9</v>
      </c>
    </row>
    <row r="554" spans="1:8" ht="30" x14ac:dyDescent="0.25">
      <c r="A554" s="228"/>
      <c r="B554" s="89" t="s">
        <v>185</v>
      </c>
      <c r="C554" s="448"/>
      <c r="D554" s="448"/>
      <c r="E554" s="4"/>
      <c r="F554" s="4"/>
      <c r="G554" s="100"/>
      <c r="H554" s="90"/>
    </row>
    <row r="555" spans="1:8" x14ac:dyDescent="0.25">
      <c r="A555" s="228"/>
      <c r="B555" s="99" t="s">
        <v>101</v>
      </c>
      <c r="C555" s="448"/>
      <c r="D555" s="448"/>
      <c r="E555" s="4"/>
      <c r="F555" s="4"/>
      <c r="G555" s="100"/>
      <c r="H555" s="90" t="s">
        <v>64</v>
      </c>
    </row>
    <row r="556" spans="1:8" x14ac:dyDescent="0.25">
      <c r="A556" s="228"/>
      <c r="B556" s="99" t="s">
        <v>102</v>
      </c>
      <c r="C556" s="448"/>
      <c r="D556" s="448"/>
      <c r="E556" s="4"/>
      <c r="F556" s="4"/>
      <c r="G556" s="100"/>
      <c r="H556" s="262">
        <v>36086.07</v>
      </c>
    </row>
    <row r="557" spans="1:8" ht="30" x14ac:dyDescent="0.25">
      <c r="A557" s="228"/>
      <c r="B557" s="89" t="s">
        <v>186</v>
      </c>
      <c r="C557" s="448"/>
      <c r="D557" s="448"/>
      <c r="E557" s="4"/>
      <c r="F557" s="4"/>
      <c r="G557" s="100"/>
      <c r="H557" s="90"/>
    </row>
    <row r="558" spans="1:8" x14ac:dyDescent="0.25">
      <c r="A558" s="228"/>
      <c r="B558" s="99" t="s">
        <v>101</v>
      </c>
      <c r="C558" s="448"/>
      <c r="D558" s="448"/>
      <c r="E558" s="4"/>
      <c r="F558" s="4"/>
      <c r="G558" s="100"/>
      <c r="H558" s="90" t="s">
        <v>64</v>
      </c>
    </row>
    <row r="559" spans="1:8" x14ac:dyDescent="0.25">
      <c r="A559" s="228"/>
      <c r="B559" s="99" t="s">
        <v>102</v>
      </c>
      <c r="C559" s="448"/>
      <c r="D559" s="448"/>
      <c r="E559" s="4"/>
      <c r="F559" s="4"/>
      <c r="G559" s="100"/>
      <c r="H559" s="262">
        <v>24742.67</v>
      </c>
    </row>
    <row r="560" spans="1:8" ht="30" x14ac:dyDescent="0.25">
      <c r="A560" s="228"/>
      <c r="B560" s="89" t="s">
        <v>187</v>
      </c>
      <c r="C560" s="448"/>
      <c r="D560" s="448"/>
      <c r="E560" s="4"/>
      <c r="F560" s="4"/>
      <c r="G560" s="100"/>
      <c r="H560" s="90"/>
    </row>
    <row r="561" spans="1:8" x14ac:dyDescent="0.25">
      <c r="A561" s="228"/>
      <c r="B561" s="99" t="s">
        <v>101</v>
      </c>
      <c r="C561" s="448"/>
      <c r="D561" s="448"/>
      <c r="E561" s="4"/>
      <c r="F561" s="4"/>
      <c r="G561" s="100"/>
      <c r="H561" s="90" t="s">
        <v>64</v>
      </c>
    </row>
    <row r="562" spans="1:8" x14ac:dyDescent="0.25">
      <c r="A562" s="228"/>
      <c r="B562" s="99" t="s">
        <v>102</v>
      </c>
      <c r="C562" s="448"/>
      <c r="D562" s="448"/>
      <c r="E562" s="4"/>
      <c r="F562" s="4"/>
      <c r="G562" s="100"/>
      <c r="H562" s="262">
        <v>17114.96</v>
      </c>
    </row>
    <row r="563" spans="1:8" ht="30" x14ac:dyDescent="0.25">
      <c r="A563" s="228"/>
      <c r="B563" s="89" t="s">
        <v>188</v>
      </c>
      <c r="C563" s="448"/>
      <c r="D563" s="448"/>
      <c r="E563" s="4"/>
      <c r="F563" s="4"/>
      <c r="G563" s="100"/>
      <c r="H563" s="90"/>
    </row>
    <row r="564" spans="1:8" x14ac:dyDescent="0.25">
      <c r="A564" s="228"/>
      <c r="B564" s="99" t="s">
        <v>101</v>
      </c>
      <c r="C564" s="448"/>
      <c r="D564" s="448"/>
      <c r="E564" s="4"/>
      <c r="F564" s="4"/>
      <c r="G564" s="100"/>
      <c r="H564" s="90" t="s">
        <v>64</v>
      </c>
    </row>
    <row r="565" spans="1:8" x14ac:dyDescent="0.25">
      <c r="A565" s="228"/>
      <c r="B565" s="99" t="s">
        <v>102</v>
      </c>
      <c r="C565" s="448"/>
      <c r="D565" s="448"/>
      <c r="E565" s="4"/>
      <c r="F565" s="4"/>
      <c r="G565" s="100"/>
      <c r="H565" s="262">
        <v>11678.79</v>
      </c>
    </row>
    <row r="566" spans="1:8" ht="30" x14ac:dyDescent="0.25">
      <c r="A566" s="228"/>
      <c r="B566" s="89" t="s">
        <v>189</v>
      </c>
      <c r="C566" s="448"/>
      <c r="D566" s="448"/>
      <c r="E566" s="4"/>
      <c r="F566" s="4"/>
      <c r="G566" s="100"/>
      <c r="H566" s="90"/>
    </row>
    <row r="567" spans="1:8" x14ac:dyDescent="0.25">
      <c r="A567" s="228"/>
      <c r="B567" s="99" t="s">
        <v>101</v>
      </c>
      <c r="C567" s="448"/>
      <c r="D567" s="448"/>
      <c r="E567" s="4"/>
      <c r="F567" s="4"/>
      <c r="G567" s="100"/>
      <c r="H567" s="90" t="s">
        <v>64</v>
      </c>
    </row>
    <row r="568" spans="1:8" x14ac:dyDescent="0.25">
      <c r="A568" s="228"/>
      <c r="B568" s="99" t="s">
        <v>102</v>
      </c>
      <c r="C568" s="448"/>
      <c r="D568" s="448"/>
      <c r="E568" s="4"/>
      <c r="F568" s="4"/>
      <c r="G568" s="100"/>
      <c r="H568" s="262">
        <v>21286.07</v>
      </c>
    </row>
    <row r="569" spans="1:8" ht="30" x14ac:dyDescent="0.25">
      <c r="A569" s="228"/>
      <c r="B569" s="89" t="s">
        <v>190</v>
      </c>
      <c r="C569" s="448"/>
      <c r="D569" s="448"/>
      <c r="E569" s="4"/>
      <c r="F569" s="4"/>
      <c r="G569" s="100"/>
      <c r="H569" s="90"/>
    </row>
    <row r="570" spans="1:8" x14ac:dyDescent="0.25">
      <c r="A570" s="228"/>
      <c r="B570" s="99" t="s">
        <v>101</v>
      </c>
      <c r="C570" s="448"/>
      <c r="D570" s="448"/>
      <c r="E570" s="4"/>
      <c r="F570" s="4"/>
      <c r="G570" s="100"/>
      <c r="H570" s="90" t="s">
        <v>64</v>
      </c>
    </row>
    <row r="571" spans="1:8" x14ac:dyDescent="0.25">
      <c r="A571" s="228"/>
      <c r="B571" s="99" t="s">
        <v>102</v>
      </c>
      <c r="C571" s="448"/>
      <c r="D571" s="448"/>
      <c r="E571" s="4"/>
      <c r="F571" s="4"/>
      <c r="G571" s="100"/>
      <c r="H571" s="262">
        <v>14664.48</v>
      </c>
    </row>
    <row r="572" spans="1:8" ht="30" x14ac:dyDescent="0.25">
      <c r="A572" s="228"/>
      <c r="B572" s="89" t="s">
        <v>191</v>
      </c>
      <c r="C572" s="448"/>
      <c r="D572" s="448"/>
      <c r="E572" s="4"/>
      <c r="F572" s="4"/>
      <c r="G572" s="100"/>
      <c r="H572" s="90"/>
    </row>
    <row r="573" spans="1:8" x14ac:dyDescent="0.25">
      <c r="A573" s="228"/>
      <c r="B573" s="99" t="s">
        <v>101</v>
      </c>
      <c r="C573" s="448"/>
      <c r="D573" s="448"/>
      <c r="E573" s="4"/>
      <c r="F573" s="4"/>
      <c r="G573" s="100"/>
      <c r="H573" s="90" t="s">
        <v>64</v>
      </c>
    </row>
    <row r="574" spans="1:8" x14ac:dyDescent="0.25">
      <c r="A574" s="228"/>
      <c r="B574" s="99" t="s">
        <v>102</v>
      </c>
      <c r="C574" s="448"/>
      <c r="D574" s="448"/>
      <c r="E574" s="4"/>
      <c r="F574" s="4"/>
      <c r="G574" s="100"/>
      <c r="H574" s="262">
        <v>12235.51</v>
      </c>
    </row>
    <row r="575" spans="1:8" ht="30" x14ac:dyDescent="0.25">
      <c r="A575" s="228"/>
      <c r="B575" s="89" t="s">
        <v>192</v>
      </c>
      <c r="C575" s="448"/>
      <c r="D575" s="448"/>
      <c r="E575" s="4"/>
      <c r="F575" s="4"/>
      <c r="G575" s="100"/>
      <c r="H575" s="90"/>
    </row>
    <row r="576" spans="1:8" x14ac:dyDescent="0.25">
      <c r="A576" s="228"/>
      <c r="B576" s="99" t="s">
        <v>101</v>
      </c>
      <c r="C576" s="448"/>
      <c r="D576" s="448"/>
      <c r="E576" s="4"/>
      <c r="F576" s="4"/>
      <c r="G576" s="100"/>
      <c r="H576" s="90" t="s">
        <v>64</v>
      </c>
    </row>
    <row r="577" spans="1:8" x14ac:dyDescent="0.25">
      <c r="A577" s="228"/>
      <c r="B577" s="99" t="s">
        <v>102</v>
      </c>
      <c r="C577" s="449"/>
      <c r="D577" s="449"/>
      <c r="E577" s="4"/>
      <c r="F577" s="4"/>
      <c r="G577" s="100"/>
      <c r="H577" s="262">
        <v>8503.82</v>
      </c>
    </row>
    <row r="578" spans="1:8" ht="51" customHeight="1" x14ac:dyDescent="0.25">
      <c r="A578" s="228"/>
      <c r="B578" s="87" t="s">
        <v>241</v>
      </c>
      <c r="C578" s="20"/>
      <c r="D578" s="20"/>
      <c r="E578" s="4"/>
      <c r="F578" s="4"/>
      <c r="G578" s="100"/>
      <c r="H578" s="90"/>
    </row>
    <row r="579" spans="1:8" ht="36.75" customHeight="1" x14ac:dyDescent="0.25">
      <c r="A579" s="228"/>
      <c r="B579" s="89" t="s">
        <v>194</v>
      </c>
      <c r="C579" s="447" t="s">
        <v>94</v>
      </c>
      <c r="D579" s="447" t="s">
        <v>7</v>
      </c>
      <c r="E579" s="4"/>
      <c r="F579" s="4"/>
      <c r="G579" s="107"/>
      <c r="H579" s="90"/>
    </row>
    <row r="580" spans="1:8" x14ac:dyDescent="0.25">
      <c r="A580" s="228"/>
      <c r="B580" s="99" t="s">
        <v>101</v>
      </c>
      <c r="C580" s="448"/>
      <c r="D580" s="448"/>
      <c r="E580" s="4"/>
      <c r="F580" s="4"/>
      <c r="G580" s="107"/>
      <c r="H580" s="90" t="s">
        <v>64</v>
      </c>
    </row>
    <row r="581" spans="1:8" x14ac:dyDescent="0.25">
      <c r="A581" s="228"/>
      <c r="B581" s="99" t="s">
        <v>102</v>
      </c>
      <c r="C581" s="448"/>
      <c r="D581" s="448"/>
      <c r="E581" s="4"/>
      <c r="F581" s="4"/>
      <c r="G581" s="107"/>
      <c r="H581" s="90">
        <v>34488.06</v>
      </c>
    </row>
    <row r="582" spans="1:8" ht="32.25" customHeight="1" x14ac:dyDescent="0.25">
      <c r="A582" s="228"/>
      <c r="B582" s="89" t="s">
        <v>195</v>
      </c>
      <c r="C582" s="448"/>
      <c r="D582" s="448"/>
      <c r="E582" s="4"/>
      <c r="F582" s="4"/>
      <c r="G582" s="107"/>
      <c r="H582" s="90"/>
    </row>
    <row r="583" spans="1:8" x14ac:dyDescent="0.25">
      <c r="A583" s="228"/>
      <c r="B583" s="99" t="s">
        <v>101</v>
      </c>
      <c r="C583" s="448"/>
      <c r="D583" s="448"/>
      <c r="E583" s="4"/>
      <c r="F583" s="4"/>
      <c r="G583" s="107"/>
      <c r="H583" s="90" t="s">
        <v>64</v>
      </c>
    </row>
    <row r="584" spans="1:8" x14ac:dyDescent="0.25">
      <c r="A584" s="228"/>
      <c r="B584" s="99" t="s">
        <v>102</v>
      </c>
      <c r="C584" s="448"/>
      <c r="D584" s="448"/>
      <c r="E584" s="4"/>
      <c r="F584" s="4"/>
      <c r="G584" s="107"/>
      <c r="H584" s="90">
        <v>22723.53</v>
      </c>
    </row>
    <row r="585" spans="1:8" ht="30" customHeight="1" x14ac:dyDescent="0.25">
      <c r="A585" s="228"/>
      <c r="B585" s="89" t="s">
        <v>196</v>
      </c>
      <c r="C585" s="448"/>
      <c r="D585" s="448"/>
      <c r="E585" s="4"/>
      <c r="F585" s="4"/>
      <c r="G585" s="107"/>
      <c r="H585" s="90"/>
    </row>
    <row r="586" spans="1:8" x14ac:dyDescent="0.25">
      <c r="A586" s="228"/>
      <c r="B586" s="99" t="s">
        <v>101</v>
      </c>
      <c r="C586" s="448"/>
      <c r="D586" s="448"/>
      <c r="E586" s="4"/>
      <c r="F586" s="4"/>
      <c r="G586" s="107"/>
      <c r="H586" s="90" t="s">
        <v>64</v>
      </c>
    </row>
    <row r="587" spans="1:8" x14ac:dyDescent="0.25">
      <c r="A587" s="228"/>
      <c r="B587" s="99" t="s">
        <v>102</v>
      </c>
      <c r="C587" s="448"/>
      <c r="D587" s="448"/>
      <c r="E587" s="4"/>
      <c r="F587" s="4"/>
      <c r="G587" s="107"/>
      <c r="H587" s="90">
        <v>14931.34</v>
      </c>
    </row>
    <row r="588" spans="1:8" ht="36.75" customHeight="1" x14ac:dyDescent="0.25">
      <c r="A588" s="228"/>
      <c r="B588" s="89" t="s">
        <v>197</v>
      </c>
      <c r="C588" s="448"/>
      <c r="D588" s="448"/>
      <c r="E588" s="4"/>
      <c r="F588" s="4"/>
      <c r="G588" s="107"/>
      <c r="H588" s="90"/>
    </row>
    <row r="589" spans="1:8" x14ac:dyDescent="0.25">
      <c r="A589" s="228"/>
      <c r="B589" s="99" t="s">
        <v>101</v>
      </c>
      <c r="C589" s="448"/>
      <c r="D589" s="448"/>
      <c r="E589" s="4"/>
      <c r="F589" s="4"/>
      <c r="G589" s="107"/>
      <c r="H589" s="90" t="s">
        <v>64</v>
      </c>
    </row>
    <row r="590" spans="1:8" x14ac:dyDescent="0.25">
      <c r="A590" s="228"/>
      <c r="B590" s="99" t="s">
        <v>102</v>
      </c>
      <c r="C590" s="448"/>
      <c r="D590" s="448"/>
      <c r="E590" s="4"/>
      <c r="F590" s="4"/>
      <c r="G590" s="107"/>
      <c r="H590" s="90">
        <v>37746.720000000001</v>
      </c>
    </row>
    <row r="591" spans="1:8" ht="31.5" customHeight="1" x14ac:dyDescent="0.25">
      <c r="A591" s="228"/>
      <c r="B591" s="89" t="s">
        <v>198</v>
      </c>
      <c r="C591" s="448"/>
      <c r="D591" s="448"/>
      <c r="E591" s="4"/>
      <c r="F591" s="4"/>
      <c r="G591" s="107"/>
      <c r="H591" s="90"/>
    </row>
    <row r="592" spans="1:8" x14ac:dyDescent="0.25">
      <c r="A592" s="228"/>
      <c r="B592" s="99" t="s">
        <v>101</v>
      </c>
      <c r="C592" s="448"/>
      <c r="D592" s="448"/>
      <c r="E592" s="4"/>
      <c r="F592" s="4"/>
      <c r="G592" s="107"/>
      <c r="H592" s="90" t="s">
        <v>64</v>
      </c>
    </row>
    <row r="593" spans="1:8" x14ac:dyDescent="0.25">
      <c r="A593" s="228"/>
      <c r="B593" s="99" t="s">
        <v>102</v>
      </c>
      <c r="C593" s="448"/>
      <c r="D593" s="448"/>
      <c r="E593" s="4"/>
      <c r="F593" s="4"/>
      <c r="G593" s="107"/>
      <c r="H593" s="262">
        <v>24836.73</v>
      </c>
    </row>
    <row r="594" spans="1:8" ht="30" customHeight="1" x14ac:dyDescent="0.25">
      <c r="A594" s="228"/>
      <c r="B594" s="89" t="s">
        <v>199</v>
      </c>
      <c r="C594" s="448"/>
      <c r="D594" s="448"/>
      <c r="E594" s="4"/>
      <c r="F594" s="4"/>
      <c r="G594" s="107"/>
      <c r="H594" s="90"/>
    </row>
    <row r="595" spans="1:8" x14ac:dyDescent="0.25">
      <c r="A595" s="228"/>
      <c r="B595" s="99" t="s">
        <v>101</v>
      </c>
      <c r="C595" s="448"/>
      <c r="D595" s="448"/>
      <c r="E595" s="102"/>
      <c r="F595" s="102"/>
      <c r="G595" s="124"/>
      <c r="H595" s="104" t="s">
        <v>64</v>
      </c>
    </row>
    <row r="596" spans="1:8" ht="15.75" thickBot="1" x14ac:dyDescent="0.3">
      <c r="A596" s="229"/>
      <c r="B596" s="125" t="s">
        <v>102</v>
      </c>
      <c r="C596" s="469"/>
      <c r="D596" s="469"/>
      <c r="E596" s="126"/>
      <c r="F596" s="126"/>
      <c r="G596" s="126"/>
      <c r="H596" s="127">
        <v>16449.03</v>
      </c>
    </row>
    <row r="597" spans="1:8" ht="15.75" x14ac:dyDescent="0.25">
      <c r="A597" s="128" t="s">
        <v>18</v>
      </c>
      <c r="B597" s="69"/>
      <c r="C597" s="129"/>
      <c r="D597" s="130"/>
      <c r="E597" s="131"/>
      <c r="F597" s="131"/>
      <c r="G597" s="131"/>
      <c r="H597" s="110"/>
    </row>
  </sheetData>
  <customSheetViews>
    <customSheetView guid="{8ABF3ABB-CB2B-49F3-A8C4-A61825911C8D}" scale="90" showPageBreaks="1" printArea="1" hiddenRows="1" view="pageBreakPreview">
      <selection activeCell="A9" sqref="A9:A596"/>
      <rowBreaks count="1" manualBreakCount="1">
        <brk id="310" max="16383" man="1"/>
      </rowBreaks>
      <pageMargins left="0.59055118110236227" right="0.39370078740157483" top="0.39370078740157483" bottom="0.39370078740157483" header="0.51181102362204722" footer="0.51181102362204722"/>
      <pageSetup paperSize="9" scale="11" fitToHeight="10" orientation="portrait" r:id="rId1"/>
      <headerFooter alignWithMargins="0"/>
    </customSheetView>
    <customSheetView guid="{6D389489-227C-4961-A82B-445D2120A9CA}" scale="90" showPageBreaks="1" printArea="1" hiddenRows="1" view="pageBreakPreview">
      <selection activeCell="A9" sqref="A9:A596"/>
      <rowBreaks count="1" manualBreakCount="1">
        <brk id="310" max="16383" man="1"/>
      </rowBreaks>
      <pageMargins left="0.59055118110236227" right="0.39370078740157483" top="0.39370078740157483" bottom="0.39370078740157483" header="0.51181102362204722" footer="0.51181102362204722"/>
      <pageSetup paperSize="9" scale="11" fitToHeight="10" orientation="portrait" r:id="rId2"/>
      <headerFooter alignWithMargins="0"/>
    </customSheetView>
  </customSheetViews>
  <mergeCells count="56">
    <mergeCell ref="A9:A15"/>
    <mergeCell ref="G3:H3"/>
    <mergeCell ref="A4:A5"/>
    <mergeCell ref="B4:C4"/>
    <mergeCell ref="D4:D5"/>
    <mergeCell ref="E4:G4"/>
    <mergeCell ref="H4:H5"/>
    <mergeCell ref="A7:H7"/>
    <mergeCell ref="B13:H13"/>
    <mergeCell ref="B14:H14"/>
    <mergeCell ref="B15:H15"/>
    <mergeCell ref="C16:C21"/>
    <mergeCell ref="D16:D21"/>
    <mergeCell ref="C23:C40"/>
    <mergeCell ref="C41:C43"/>
    <mergeCell ref="D41:D43"/>
    <mergeCell ref="C44:C58"/>
    <mergeCell ref="D44:D49"/>
    <mergeCell ref="C60:C136"/>
    <mergeCell ref="D60:D136"/>
    <mergeCell ref="C137:C204"/>
    <mergeCell ref="D137:D204"/>
    <mergeCell ref="C314:C319"/>
    <mergeCell ref="D314:D319"/>
    <mergeCell ref="B205:H205"/>
    <mergeCell ref="C207:C209"/>
    <mergeCell ref="D207:D209"/>
    <mergeCell ref="C210:C212"/>
    <mergeCell ref="D210:D212"/>
    <mergeCell ref="C214:C291"/>
    <mergeCell ref="D214:D291"/>
    <mergeCell ref="C293:C310"/>
    <mergeCell ref="D293:D310"/>
    <mergeCell ref="B311:H311"/>
    <mergeCell ref="B312:H312"/>
    <mergeCell ref="B313:H313"/>
    <mergeCell ref="C493:C495"/>
    <mergeCell ref="D493:D495"/>
    <mergeCell ref="C321:C338"/>
    <mergeCell ref="D321:D353"/>
    <mergeCell ref="C339:C353"/>
    <mergeCell ref="C355:C391"/>
    <mergeCell ref="D355:D391"/>
    <mergeCell ref="C392:C428"/>
    <mergeCell ref="D392:D428"/>
    <mergeCell ref="C429:C459"/>
    <mergeCell ref="D429:D459"/>
    <mergeCell ref="C460:C490"/>
    <mergeCell ref="D460:D490"/>
    <mergeCell ref="B491:H491"/>
    <mergeCell ref="C496:C498"/>
    <mergeCell ref="D496:D498"/>
    <mergeCell ref="C500:C577"/>
    <mergeCell ref="D500:D577"/>
    <mergeCell ref="C579:C596"/>
    <mergeCell ref="D579:D596"/>
  </mergeCells>
  <hyperlinks>
    <hyperlink ref="A9:A15" r:id="rId3" display="http://pravo.adm44.ru/docsp/17/4521-doc.pdf"/>
    <hyperlink ref="A16" r:id="rId4" display="http://pravo.adm44.ru/docsp/18/4663-doc.pdf"/>
  </hyperlinks>
  <pageMargins left="0.59055118110236227" right="0.39370078740157483" top="0.39370078740157483" bottom="0.39370078740157483" header="0.51181102362204722" footer="0.51181102362204722"/>
  <pageSetup paperSize="9" scale="11" fitToHeight="10" orientation="portrait" r:id="rId5"/>
  <headerFooter alignWithMargins="0"/>
  <rowBreaks count="1" manualBreakCount="1">
    <brk id="31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553"/>
  <sheetViews>
    <sheetView view="pageBreakPreview" topLeftCell="A304" zoomScale="90" zoomScaleNormal="100" zoomScaleSheetLayoutView="90" workbookViewId="0">
      <selection activeCell="B317" sqref="B317"/>
    </sheetView>
  </sheetViews>
  <sheetFormatPr defaultRowHeight="15" x14ac:dyDescent="0.25"/>
  <cols>
    <col min="1" max="1" width="49.140625" style="137" customWidth="1"/>
    <col min="2" max="2" width="70.5703125" style="136" customWidth="1"/>
    <col min="3" max="3" width="20.85546875" style="137" customWidth="1"/>
    <col min="4" max="4" width="18" style="137" customWidth="1"/>
    <col min="5" max="5" width="6" style="137" customWidth="1"/>
    <col min="6" max="6" width="6.7109375" style="137" customWidth="1"/>
    <col min="7" max="7" width="9" style="137" customWidth="1"/>
    <col min="8" max="8" width="15.5703125" style="138" customWidth="1"/>
    <col min="9" max="10" width="11" style="137" bestFit="1" customWidth="1"/>
    <col min="11" max="16384" width="9.140625" style="137"/>
  </cols>
  <sheetData>
    <row r="1" spans="1:13" ht="18.75" x14ac:dyDescent="0.3">
      <c r="A1" s="135" t="s">
        <v>19</v>
      </c>
    </row>
    <row r="2" spans="1:13" x14ac:dyDescent="0.25">
      <c r="C2" s="139"/>
      <c r="D2" s="139"/>
      <c r="E2" s="139"/>
      <c r="F2" s="139"/>
      <c r="G2" s="139"/>
    </row>
    <row r="3" spans="1:13" ht="15.75" thickBot="1" x14ac:dyDescent="0.3">
      <c r="B3" s="140"/>
      <c r="C3" s="141"/>
      <c r="D3" s="141"/>
      <c r="E3" s="141"/>
      <c r="F3" s="141"/>
      <c r="G3" s="513" t="s">
        <v>11</v>
      </c>
      <c r="H3" s="514"/>
    </row>
    <row r="4" spans="1:13" ht="54.75" customHeight="1" x14ac:dyDescent="0.25">
      <c r="A4" s="515" t="s">
        <v>9</v>
      </c>
      <c r="B4" s="517" t="s">
        <v>0</v>
      </c>
      <c r="C4" s="517"/>
      <c r="D4" s="517" t="s">
        <v>10</v>
      </c>
      <c r="E4" s="517" t="s">
        <v>1</v>
      </c>
      <c r="F4" s="517"/>
      <c r="G4" s="517"/>
      <c r="H4" s="519" t="s">
        <v>17</v>
      </c>
    </row>
    <row r="5" spans="1:13" ht="55.5" customHeight="1" x14ac:dyDescent="0.25">
      <c r="A5" s="516"/>
      <c r="B5" s="257" t="s">
        <v>2</v>
      </c>
      <c r="C5" s="257" t="s">
        <v>3</v>
      </c>
      <c r="D5" s="518"/>
      <c r="E5" s="257" t="s">
        <v>4</v>
      </c>
      <c r="F5" s="257" t="s">
        <v>5</v>
      </c>
      <c r="G5" s="257" t="s">
        <v>6</v>
      </c>
      <c r="H5" s="520"/>
    </row>
    <row r="6" spans="1:13" s="143" customFormat="1" ht="15.75" x14ac:dyDescent="0.25">
      <c r="A6" s="256">
        <v>1</v>
      </c>
      <c r="B6" s="257">
        <v>2</v>
      </c>
      <c r="C6" s="257">
        <v>3</v>
      </c>
      <c r="D6" s="257">
        <f>C6+1</f>
        <v>4</v>
      </c>
      <c r="E6" s="257">
        <f t="shared" ref="E6:H6" si="0">D6+1</f>
        <v>5</v>
      </c>
      <c r="F6" s="257">
        <f t="shared" si="0"/>
        <v>6</v>
      </c>
      <c r="G6" s="257">
        <f t="shared" si="0"/>
        <v>7</v>
      </c>
      <c r="H6" s="142">
        <f t="shared" si="0"/>
        <v>8</v>
      </c>
    </row>
    <row r="7" spans="1:13" ht="34.5" customHeight="1" x14ac:dyDescent="0.25">
      <c r="A7" s="521" t="s">
        <v>242</v>
      </c>
      <c r="B7" s="522"/>
      <c r="C7" s="522"/>
      <c r="D7" s="522"/>
      <c r="E7" s="522"/>
      <c r="F7" s="522"/>
      <c r="G7" s="522"/>
      <c r="H7" s="523"/>
    </row>
    <row r="8" spans="1:13" ht="42" customHeight="1" x14ac:dyDescent="0.25">
      <c r="A8" s="421" t="s">
        <v>593</v>
      </c>
      <c r="B8" s="524" t="s">
        <v>684</v>
      </c>
      <c r="C8" s="526"/>
      <c r="D8" s="526"/>
      <c r="E8" s="526"/>
      <c r="F8" s="526"/>
      <c r="G8" s="526"/>
      <c r="H8" s="528"/>
    </row>
    <row r="9" spans="1:13" ht="30" customHeight="1" x14ac:dyDescent="0.25">
      <c r="A9" s="422"/>
      <c r="B9" s="525"/>
      <c r="C9" s="527"/>
      <c r="D9" s="527"/>
      <c r="E9" s="527"/>
      <c r="F9" s="527"/>
      <c r="G9" s="527"/>
      <c r="H9" s="529"/>
    </row>
    <row r="10" spans="1:13" ht="79.5" customHeight="1" x14ac:dyDescent="0.25">
      <c r="A10" s="307" t="s">
        <v>685</v>
      </c>
      <c r="B10" s="146" t="s">
        <v>14</v>
      </c>
      <c r="C10" s="258" t="s">
        <v>27</v>
      </c>
      <c r="D10" s="258" t="s">
        <v>24</v>
      </c>
      <c r="E10" s="144"/>
      <c r="F10" s="144"/>
      <c r="G10" s="147">
        <v>458.33339999999998</v>
      </c>
      <c r="H10" s="145"/>
    </row>
    <row r="11" spans="1:13" ht="21" hidden="1" customHeight="1" x14ac:dyDescent="0.25">
      <c r="A11" s="311"/>
      <c r="B11" s="146" t="s">
        <v>15</v>
      </c>
      <c r="C11" s="148"/>
      <c r="D11" s="148"/>
      <c r="E11" s="148"/>
      <c r="F11" s="148"/>
      <c r="G11" s="148"/>
      <c r="H11" s="149"/>
      <c r="M11" s="137" t="s">
        <v>580</v>
      </c>
    </row>
    <row r="12" spans="1:13" ht="75" hidden="1" customHeight="1" x14ac:dyDescent="0.25">
      <c r="A12" s="312"/>
      <c r="B12" s="146" t="s">
        <v>16</v>
      </c>
      <c r="C12" s="148"/>
      <c r="D12" s="148"/>
      <c r="E12" s="148"/>
      <c r="F12" s="148"/>
      <c r="G12" s="148"/>
      <c r="H12" s="149"/>
    </row>
    <row r="13" spans="1:13" ht="25.5" customHeight="1" x14ac:dyDescent="0.25">
      <c r="A13" s="480" t="s">
        <v>686</v>
      </c>
      <c r="B13" s="504" t="s">
        <v>60</v>
      </c>
      <c r="C13" s="504"/>
      <c r="D13" s="504"/>
      <c r="E13" s="504"/>
      <c r="F13" s="504"/>
      <c r="G13" s="504"/>
      <c r="H13" s="505"/>
    </row>
    <row r="14" spans="1:13" ht="20.25" customHeight="1" x14ac:dyDescent="0.25">
      <c r="A14" s="481"/>
      <c r="B14" s="511" t="s">
        <v>243</v>
      </c>
      <c r="C14" s="511"/>
      <c r="D14" s="511"/>
      <c r="E14" s="511"/>
      <c r="F14" s="511"/>
      <c r="G14" s="511"/>
      <c r="H14" s="512"/>
    </row>
    <row r="15" spans="1:13" ht="70.5" customHeight="1" x14ac:dyDescent="0.25">
      <c r="A15" s="481"/>
      <c r="B15" s="506" t="s">
        <v>244</v>
      </c>
      <c r="C15" s="506"/>
      <c r="D15" s="506"/>
      <c r="E15" s="506"/>
      <c r="F15" s="506"/>
      <c r="G15" s="506"/>
      <c r="H15" s="507"/>
      <c r="J15" s="270"/>
    </row>
    <row r="16" spans="1:13" ht="25.5" customHeight="1" x14ac:dyDescent="0.25">
      <c r="A16" s="422" t="s">
        <v>687</v>
      </c>
      <c r="B16" s="150" t="s">
        <v>34</v>
      </c>
      <c r="C16" s="496" t="s">
        <v>548</v>
      </c>
      <c r="D16" s="508" t="s">
        <v>7</v>
      </c>
      <c r="E16" s="151"/>
      <c r="F16" s="151"/>
      <c r="G16" s="151"/>
      <c r="H16" s="152"/>
    </row>
    <row r="17" spans="1:8" x14ac:dyDescent="0.25">
      <c r="A17" s="422"/>
      <c r="B17" s="153" t="s">
        <v>245</v>
      </c>
      <c r="C17" s="497"/>
      <c r="D17" s="509"/>
      <c r="E17" s="151"/>
      <c r="F17" s="151"/>
      <c r="G17" s="151"/>
      <c r="H17" s="167">
        <f>H18+H19</f>
        <v>599.75</v>
      </c>
    </row>
    <row r="18" spans="1:8" x14ac:dyDescent="0.25">
      <c r="A18" s="422"/>
      <c r="B18" s="154" t="s">
        <v>482</v>
      </c>
      <c r="C18" s="497"/>
      <c r="D18" s="509"/>
      <c r="E18" s="155"/>
      <c r="F18" s="155"/>
      <c r="G18" s="156"/>
      <c r="H18" s="271">
        <v>269.75</v>
      </c>
    </row>
    <row r="19" spans="1:8" x14ac:dyDescent="0.25">
      <c r="A19" s="422"/>
      <c r="B19" s="154" t="s">
        <v>36</v>
      </c>
      <c r="C19" s="497"/>
      <c r="D19" s="509"/>
      <c r="E19" s="155"/>
      <c r="F19" s="155"/>
      <c r="G19" s="156"/>
      <c r="H19" s="158">
        <v>330</v>
      </c>
    </row>
    <row r="20" spans="1:8" ht="27.75" customHeight="1" x14ac:dyDescent="0.25">
      <c r="A20" s="313"/>
      <c r="B20" s="157" t="s">
        <v>246</v>
      </c>
      <c r="C20" s="497"/>
      <c r="D20" s="509"/>
      <c r="E20" s="155"/>
      <c r="F20" s="155"/>
      <c r="G20" s="156"/>
      <c r="H20" s="158"/>
    </row>
    <row r="21" spans="1:8" x14ac:dyDescent="0.25">
      <c r="A21" s="313"/>
      <c r="B21" s="163" t="s">
        <v>247</v>
      </c>
      <c r="C21" s="497"/>
      <c r="D21" s="509"/>
      <c r="E21" s="155"/>
      <c r="F21" s="155"/>
      <c r="G21" s="156"/>
      <c r="H21" s="158"/>
    </row>
    <row r="22" spans="1:8" x14ac:dyDescent="0.25">
      <c r="A22" s="313"/>
      <c r="B22" s="160" t="s">
        <v>63</v>
      </c>
      <c r="C22" s="497"/>
      <c r="D22" s="509"/>
      <c r="E22" s="155"/>
      <c r="F22" s="155"/>
      <c r="G22" s="156"/>
      <c r="H22" s="158" t="s">
        <v>64</v>
      </c>
    </row>
    <row r="23" spans="1:8" x14ac:dyDescent="0.25">
      <c r="A23" s="313"/>
      <c r="B23" s="160" t="s">
        <v>248</v>
      </c>
      <c r="C23" s="497"/>
      <c r="D23" s="509"/>
      <c r="E23" s="155"/>
      <c r="F23" s="155"/>
      <c r="G23" s="156"/>
      <c r="H23" s="158">
        <v>22273.66</v>
      </c>
    </row>
    <row r="24" spans="1:8" ht="28.5" customHeight="1" x14ac:dyDescent="0.25">
      <c r="A24" s="313"/>
      <c r="B24" s="163" t="s">
        <v>595</v>
      </c>
      <c r="C24" s="497"/>
      <c r="D24" s="509"/>
      <c r="E24" s="155"/>
      <c r="F24" s="155"/>
      <c r="G24" s="156"/>
      <c r="H24" s="158"/>
    </row>
    <row r="25" spans="1:8" x14ac:dyDescent="0.25">
      <c r="A25" s="313"/>
      <c r="B25" s="160" t="s">
        <v>63</v>
      </c>
      <c r="C25" s="497"/>
      <c r="D25" s="509"/>
      <c r="E25" s="155"/>
      <c r="F25" s="155"/>
      <c r="G25" s="156"/>
      <c r="H25" s="158" t="s">
        <v>64</v>
      </c>
    </row>
    <row r="26" spans="1:8" x14ac:dyDescent="0.25">
      <c r="A26" s="313"/>
      <c r="B26" s="160" t="s">
        <v>248</v>
      </c>
      <c r="C26" s="497"/>
      <c r="D26" s="509"/>
      <c r="E26" s="155"/>
      <c r="F26" s="155"/>
      <c r="G26" s="156"/>
      <c r="H26" s="158">
        <v>6731.02</v>
      </c>
    </row>
    <row r="27" spans="1:8" ht="30" x14ac:dyDescent="0.25">
      <c r="A27" s="313"/>
      <c r="B27" s="163" t="s">
        <v>249</v>
      </c>
      <c r="C27" s="497"/>
      <c r="D27" s="509"/>
      <c r="E27" s="155"/>
      <c r="F27" s="155"/>
      <c r="G27" s="156"/>
      <c r="H27" s="158"/>
    </row>
    <row r="28" spans="1:8" x14ac:dyDescent="0.25">
      <c r="A28" s="313"/>
      <c r="B28" s="160" t="s">
        <v>63</v>
      </c>
      <c r="C28" s="497"/>
      <c r="D28" s="509"/>
      <c r="E28" s="155"/>
      <c r="F28" s="155"/>
      <c r="G28" s="156"/>
      <c r="H28" s="158" t="s">
        <v>64</v>
      </c>
    </row>
    <row r="29" spans="1:8" x14ac:dyDescent="0.25">
      <c r="A29" s="313"/>
      <c r="B29" s="160" t="s">
        <v>248</v>
      </c>
      <c r="C29" s="497"/>
      <c r="D29" s="509"/>
      <c r="E29" s="155"/>
      <c r="F29" s="155"/>
      <c r="G29" s="156"/>
      <c r="H29" s="158">
        <v>5369.41</v>
      </c>
    </row>
    <row r="30" spans="1:8" ht="37.5" customHeight="1" x14ac:dyDescent="0.25">
      <c r="A30" s="313"/>
      <c r="B30" s="163" t="s">
        <v>605</v>
      </c>
      <c r="C30" s="497"/>
      <c r="D30" s="509"/>
      <c r="E30" s="155"/>
      <c r="F30" s="155"/>
      <c r="G30" s="156"/>
      <c r="H30" s="158"/>
    </row>
    <row r="31" spans="1:8" ht="30" x14ac:dyDescent="0.25">
      <c r="A31" s="313"/>
      <c r="B31" s="161" t="s">
        <v>250</v>
      </c>
      <c r="C31" s="497"/>
      <c r="D31" s="509"/>
      <c r="E31" s="155"/>
      <c r="F31" s="155"/>
      <c r="G31" s="156"/>
      <c r="H31" s="158"/>
    </row>
    <row r="32" spans="1:8" x14ac:dyDescent="0.25">
      <c r="A32" s="313"/>
      <c r="B32" s="160" t="s">
        <v>63</v>
      </c>
      <c r="C32" s="497"/>
      <c r="D32" s="509"/>
      <c r="E32" s="155"/>
      <c r="F32" s="155"/>
      <c r="G32" s="156"/>
      <c r="H32" s="158" t="s">
        <v>64</v>
      </c>
    </row>
    <row r="33" spans="1:8" x14ac:dyDescent="0.25">
      <c r="A33" s="313"/>
      <c r="B33" s="160" t="s">
        <v>248</v>
      </c>
      <c r="C33" s="497"/>
      <c r="D33" s="509"/>
      <c r="E33" s="155"/>
      <c r="F33" s="155"/>
      <c r="G33" s="156"/>
      <c r="H33" s="158">
        <v>9157.64</v>
      </c>
    </row>
    <row r="34" spans="1:8" ht="30" x14ac:dyDescent="0.25">
      <c r="A34" s="313"/>
      <c r="B34" s="161" t="s">
        <v>251</v>
      </c>
      <c r="C34" s="497"/>
      <c r="D34" s="509"/>
      <c r="E34" s="155"/>
      <c r="F34" s="155"/>
      <c r="G34" s="156"/>
      <c r="H34" s="158"/>
    </row>
    <row r="35" spans="1:8" x14ac:dyDescent="0.25">
      <c r="A35" s="313"/>
      <c r="B35" s="160" t="s">
        <v>63</v>
      </c>
      <c r="C35" s="497"/>
      <c r="D35" s="509"/>
      <c r="E35" s="155"/>
      <c r="F35" s="155"/>
      <c r="G35" s="156"/>
      <c r="H35" s="158" t="s">
        <v>64</v>
      </c>
    </row>
    <row r="36" spans="1:8" x14ac:dyDescent="0.25">
      <c r="A36" s="313"/>
      <c r="B36" s="160" t="s">
        <v>248</v>
      </c>
      <c r="C36" s="497"/>
      <c r="D36" s="509"/>
      <c r="E36" s="155"/>
      <c r="F36" s="155"/>
      <c r="G36" s="156"/>
      <c r="H36" s="158">
        <v>6636.77</v>
      </c>
    </row>
    <row r="37" spans="1:8" ht="30" x14ac:dyDescent="0.25">
      <c r="A37" s="313"/>
      <c r="B37" s="161" t="s">
        <v>252</v>
      </c>
      <c r="C37" s="497"/>
      <c r="D37" s="509"/>
      <c r="E37" s="155"/>
      <c r="F37" s="155"/>
      <c r="G37" s="156"/>
      <c r="H37" s="158"/>
    </row>
    <row r="38" spans="1:8" x14ac:dyDescent="0.25">
      <c r="A38" s="313"/>
      <c r="B38" s="160" t="s">
        <v>63</v>
      </c>
      <c r="C38" s="497"/>
      <c r="D38" s="509"/>
      <c r="E38" s="155"/>
      <c r="F38" s="155"/>
      <c r="G38" s="156"/>
      <c r="H38" s="158" t="s">
        <v>64</v>
      </c>
    </row>
    <row r="39" spans="1:8" x14ac:dyDescent="0.25">
      <c r="A39" s="313"/>
      <c r="B39" s="160" t="s">
        <v>248</v>
      </c>
      <c r="C39" s="497"/>
      <c r="D39" s="509"/>
      <c r="E39" s="155"/>
      <c r="F39" s="155"/>
      <c r="G39" s="156"/>
      <c r="H39" s="158">
        <v>5293.15</v>
      </c>
    </row>
    <row r="40" spans="1:8" ht="30" x14ac:dyDescent="0.25">
      <c r="A40" s="313"/>
      <c r="B40" s="161" t="s">
        <v>253</v>
      </c>
      <c r="C40" s="497"/>
      <c r="D40" s="509"/>
      <c r="E40" s="155"/>
      <c r="F40" s="155"/>
      <c r="G40" s="156"/>
      <c r="H40" s="158"/>
    </row>
    <row r="41" spans="1:8" x14ac:dyDescent="0.25">
      <c r="A41" s="313"/>
      <c r="B41" s="160" t="s">
        <v>63</v>
      </c>
      <c r="C41" s="497"/>
      <c r="D41" s="509"/>
      <c r="E41" s="155"/>
      <c r="F41" s="155"/>
      <c r="G41" s="156"/>
      <c r="H41" s="158" t="s">
        <v>64</v>
      </c>
    </row>
    <row r="42" spans="1:8" x14ac:dyDescent="0.25">
      <c r="A42" s="313"/>
      <c r="B42" s="160" t="s">
        <v>248</v>
      </c>
      <c r="C42" s="497"/>
      <c r="D42" s="509"/>
      <c r="E42" s="155"/>
      <c r="F42" s="155"/>
      <c r="G42" s="156"/>
      <c r="H42" s="158">
        <v>4241.7700000000004</v>
      </c>
    </row>
    <row r="43" spans="1:8" ht="30" x14ac:dyDescent="0.25">
      <c r="A43" s="313"/>
      <c r="B43" s="161" t="s">
        <v>254</v>
      </c>
      <c r="C43" s="497"/>
      <c r="D43" s="509"/>
      <c r="E43" s="155"/>
      <c r="F43" s="155"/>
      <c r="G43" s="156"/>
      <c r="H43" s="158"/>
    </row>
    <row r="44" spans="1:8" x14ac:dyDescent="0.25">
      <c r="A44" s="313"/>
      <c r="B44" s="160" t="s">
        <v>63</v>
      </c>
      <c r="C44" s="497"/>
      <c r="D44" s="509"/>
      <c r="E44" s="155"/>
      <c r="F44" s="155"/>
      <c r="G44" s="156"/>
      <c r="H44" s="158" t="s">
        <v>64</v>
      </c>
    </row>
    <row r="45" spans="1:8" x14ac:dyDescent="0.25">
      <c r="A45" s="313"/>
      <c r="B45" s="160" t="s">
        <v>248</v>
      </c>
      <c r="C45" s="497"/>
      <c r="D45" s="509"/>
      <c r="E45" s="155"/>
      <c r="F45" s="155"/>
      <c r="G45" s="156"/>
      <c r="H45" s="158">
        <v>13633.88</v>
      </c>
    </row>
    <row r="46" spans="1:8" ht="30" x14ac:dyDescent="0.25">
      <c r="A46" s="313"/>
      <c r="B46" s="161" t="s">
        <v>255</v>
      </c>
      <c r="C46" s="497"/>
      <c r="D46" s="509"/>
      <c r="E46" s="155"/>
      <c r="F46" s="155"/>
      <c r="G46" s="156"/>
      <c r="H46" s="158"/>
    </row>
    <row r="47" spans="1:8" x14ac:dyDescent="0.25">
      <c r="A47" s="313"/>
      <c r="B47" s="160" t="s">
        <v>63</v>
      </c>
      <c r="C47" s="497"/>
      <c r="D47" s="509"/>
      <c r="E47" s="155"/>
      <c r="F47" s="155"/>
      <c r="G47" s="156"/>
      <c r="H47" s="158" t="s">
        <v>64</v>
      </c>
    </row>
    <row r="48" spans="1:8" x14ac:dyDescent="0.25">
      <c r="A48" s="313"/>
      <c r="B48" s="160" t="s">
        <v>248</v>
      </c>
      <c r="C48" s="497"/>
      <c r="D48" s="509"/>
      <c r="E48" s="155"/>
      <c r="F48" s="155"/>
      <c r="G48" s="156"/>
      <c r="H48" s="158">
        <v>9740.2999999999993</v>
      </c>
    </row>
    <row r="49" spans="1:8" ht="30" x14ac:dyDescent="0.25">
      <c r="A49" s="313"/>
      <c r="B49" s="161" t="s">
        <v>256</v>
      </c>
      <c r="C49" s="497"/>
      <c r="D49" s="509"/>
      <c r="E49" s="155"/>
      <c r="F49" s="155"/>
      <c r="G49" s="156"/>
      <c r="H49" s="158"/>
    </row>
    <row r="50" spans="1:8" x14ac:dyDescent="0.25">
      <c r="A50" s="313"/>
      <c r="B50" s="160" t="s">
        <v>63</v>
      </c>
      <c r="C50" s="497"/>
      <c r="D50" s="509"/>
      <c r="E50" s="155"/>
      <c r="F50" s="155"/>
      <c r="G50" s="156"/>
      <c r="H50" s="158" t="s">
        <v>64</v>
      </c>
    </row>
    <row r="51" spans="1:8" x14ac:dyDescent="0.25">
      <c r="A51" s="313"/>
      <c r="B51" s="160" t="s">
        <v>248</v>
      </c>
      <c r="C51" s="497"/>
      <c r="D51" s="509"/>
      <c r="E51" s="155"/>
      <c r="F51" s="155"/>
      <c r="G51" s="156"/>
      <c r="H51" s="158">
        <v>7751.36</v>
      </c>
    </row>
    <row r="52" spans="1:8" ht="30" x14ac:dyDescent="0.25">
      <c r="A52" s="313"/>
      <c r="B52" s="161" t="s">
        <v>257</v>
      </c>
      <c r="C52" s="497"/>
      <c r="D52" s="509"/>
      <c r="E52" s="155"/>
      <c r="F52" s="155"/>
      <c r="G52" s="156"/>
      <c r="H52" s="158"/>
    </row>
    <row r="53" spans="1:8" x14ac:dyDescent="0.25">
      <c r="A53" s="313"/>
      <c r="B53" s="160" t="s">
        <v>63</v>
      </c>
      <c r="C53" s="497"/>
      <c r="D53" s="509"/>
      <c r="E53" s="155"/>
      <c r="F53" s="155"/>
      <c r="G53" s="156"/>
      <c r="H53" s="158" t="s">
        <v>64</v>
      </c>
    </row>
    <row r="54" spans="1:8" x14ac:dyDescent="0.25">
      <c r="A54" s="313"/>
      <c r="B54" s="160" t="s">
        <v>248</v>
      </c>
      <c r="C54" s="497"/>
      <c r="D54" s="509"/>
      <c r="E54" s="155"/>
      <c r="F54" s="155"/>
      <c r="G54" s="156"/>
      <c r="H54" s="158">
        <v>13601.61</v>
      </c>
    </row>
    <row r="55" spans="1:8" ht="30" x14ac:dyDescent="0.25">
      <c r="A55" s="313"/>
      <c r="B55" s="161" t="s">
        <v>258</v>
      </c>
      <c r="C55" s="497"/>
      <c r="D55" s="509"/>
      <c r="E55" s="155"/>
      <c r="F55" s="155"/>
      <c r="G55" s="156"/>
      <c r="H55" s="158"/>
    </row>
    <row r="56" spans="1:8" x14ac:dyDescent="0.25">
      <c r="A56" s="313"/>
      <c r="B56" s="160" t="s">
        <v>63</v>
      </c>
      <c r="C56" s="497"/>
      <c r="D56" s="509"/>
      <c r="E56" s="155"/>
      <c r="F56" s="155"/>
      <c r="G56" s="156"/>
      <c r="H56" s="158" t="s">
        <v>64</v>
      </c>
    </row>
    <row r="57" spans="1:8" x14ac:dyDescent="0.25">
      <c r="A57" s="313"/>
      <c r="B57" s="160" t="s">
        <v>248</v>
      </c>
      <c r="C57" s="498"/>
      <c r="D57" s="510"/>
      <c r="E57" s="155"/>
      <c r="F57" s="155"/>
      <c r="G57" s="156"/>
      <c r="H57" s="158">
        <v>19223.849999999999</v>
      </c>
    </row>
    <row r="58" spans="1:8" ht="20.25" customHeight="1" x14ac:dyDescent="0.25">
      <c r="A58" s="313"/>
      <c r="B58" s="153" t="s">
        <v>245</v>
      </c>
      <c r="C58" s="493" t="s">
        <v>29</v>
      </c>
      <c r="D58" s="508" t="s">
        <v>7</v>
      </c>
      <c r="E58" s="155"/>
      <c r="F58" s="155"/>
      <c r="G58" s="156"/>
      <c r="H58" s="167">
        <f>H59+H60</f>
        <v>599.75</v>
      </c>
    </row>
    <row r="59" spans="1:8" x14ac:dyDescent="0.25">
      <c r="A59" s="313"/>
      <c r="B59" s="154" t="s">
        <v>482</v>
      </c>
      <c r="C59" s="494"/>
      <c r="D59" s="509"/>
      <c r="E59" s="155"/>
      <c r="F59" s="155"/>
      <c r="G59" s="162"/>
      <c r="H59" s="271">
        <v>269.75</v>
      </c>
    </row>
    <row r="60" spans="1:8" x14ac:dyDescent="0.25">
      <c r="A60" s="313"/>
      <c r="B60" s="154" t="s">
        <v>36</v>
      </c>
      <c r="C60" s="494"/>
      <c r="D60" s="509"/>
      <c r="E60" s="155"/>
      <c r="F60" s="155"/>
      <c r="G60" s="162"/>
      <c r="H60" s="158">
        <v>330</v>
      </c>
    </row>
    <row r="61" spans="1:8" ht="30" customHeight="1" x14ac:dyDescent="0.25">
      <c r="A61" s="313"/>
      <c r="B61" s="157" t="s">
        <v>20</v>
      </c>
      <c r="C61" s="494"/>
      <c r="D61" s="509"/>
      <c r="E61" s="155"/>
      <c r="F61" s="155"/>
      <c r="G61" s="162"/>
      <c r="H61" s="158"/>
    </row>
    <row r="62" spans="1:8" x14ac:dyDescent="0.25">
      <c r="A62" s="313"/>
      <c r="B62" s="163" t="s">
        <v>259</v>
      </c>
      <c r="C62" s="494"/>
      <c r="D62" s="509"/>
      <c r="E62" s="155"/>
      <c r="F62" s="155"/>
      <c r="G62" s="162"/>
      <c r="H62" s="158"/>
    </row>
    <row r="63" spans="1:8" x14ac:dyDescent="0.25">
      <c r="A63" s="313"/>
      <c r="B63" s="160" t="s">
        <v>63</v>
      </c>
      <c r="C63" s="494"/>
      <c r="D63" s="509"/>
      <c r="E63" s="155"/>
      <c r="F63" s="155"/>
      <c r="G63" s="162"/>
      <c r="H63" s="158" t="s">
        <v>64</v>
      </c>
    </row>
    <row r="64" spans="1:8" x14ac:dyDescent="0.25">
      <c r="A64" s="313"/>
      <c r="B64" s="160" t="s">
        <v>248</v>
      </c>
      <c r="C64" s="494"/>
      <c r="D64" s="509"/>
      <c r="E64" s="155"/>
      <c r="F64" s="155"/>
      <c r="G64" s="162"/>
      <c r="H64" s="158">
        <v>10195.620000000001</v>
      </c>
    </row>
    <row r="65" spans="1:8" ht="30" x14ac:dyDescent="0.25">
      <c r="A65" s="313"/>
      <c r="B65" s="163" t="s">
        <v>596</v>
      </c>
      <c r="C65" s="494"/>
      <c r="D65" s="509"/>
      <c r="E65" s="155"/>
      <c r="F65" s="155"/>
      <c r="G65" s="162"/>
      <c r="H65" s="158"/>
    </row>
    <row r="66" spans="1:8" x14ac:dyDescent="0.25">
      <c r="A66" s="313"/>
      <c r="B66" s="160" t="s">
        <v>63</v>
      </c>
      <c r="C66" s="494"/>
      <c r="D66" s="509"/>
      <c r="E66" s="155"/>
      <c r="F66" s="155"/>
      <c r="G66" s="162"/>
      <c r="H66" s="158" t="s">
        <v>64</v>
      </c>
    </row>
    <row r="67" spans="1:8" x14ac:dyDescent="0.25">
      <c r="A67" s="313"/>
      <c r="B67" s="160" t="s">
        <v>248</v>
      </c>
      <c r="C67" s="494"/>
      <c r="D67" s="509"/>
      <c r="E67" s="155"/>
      <c r="F67" s="155"/>
      <c r="G67" s="162"/>
      <c r="H67" s="158">
        <v>4989.5</v>
      </c>
    </row>
    <row r="68" spans="1:8" ht="30" x14ac:dyDescent="0.25">
      <c r="A68" s="313"/>
      <c r="B68" s="163" t="s">
        <v>597</v>
      </c>
      <c r="C68" s="494"/>
      <c r="D68" s="509"/>
      <c r="E68" s="155"/>
      <c r="F68" s="155"/>
      <c r="G68" s="162"/>
      <c r="H68" s="158"/>
    </row>
    <row r="69" spans="1:8" x14ac:dyDescent="0.25">
      <c r="A69" s="313"/>
      <c r="B69" s="160" t="s">
        <v>63</v>
      </c>
      <c r="C69" s="494"/>
      <c r="D69" s="509"/>
      <c r="E69" s="155"/>
      <c r="F69" s="155"/>
      <c r="G69" s="162"/>
      <c r="H69" s="158" t="s">
        <v>64</v>
      </c>
    </row>
    <row r="70" spans="1:8" x14ac:dyDescent="0.25">
      <c r="A70" s="313"/>
      <c r="B70" s="160" t="s">
        <v>248</v>
      </c>
      <c r="C70" s="494"/>
      <c r="D70" s="509"/>
      <c r="E70" s="155"/>
      <c r="F70" s="155"/>
      <c r="G70" s="162"/>
      <c r="H70" s="158">
        <v>5595.32</v>
      </c>
    </row>
    <row r="71" spans="1:8" x14ac:dyDescent="0.25">
      <c r="A71" s="313"/>
      <c r="B71" s="163" t="s">
        <v>260</v>
      </c>
      <c r="C71" s="494"/>
      <c r="D71" s="509"/>
      <c r="E71" s="155"/>
      <c r="F71" s="155"/>
      <c r="G71" s="162"/>
      <c r="H71" s="158"/>
    </row>
    <row r="72" spans="1:8" ht="18" customHeight="1" x14ac:dyDescent="0.25">
      <c r="A72" s="313"/>
      <c r="B72" s="161" t="s">
        <v>261</v>
      </c>
      <c r="C72" s="494"/>
      <c r="D72" s="509"/>
      <c r="E72" s="155"/>
      <c r="F72" s="155"/>
      <c r="G72" s="162"/>
      <c r="H72" s="158"/>
    </row>
    <row r="73" spans="1:8" x14ac:dyDescent="0.25">
      <c r="A73" s="313"/>
      <c r="B73" s="160" t="s">
        <v>63</v>
      </c>
      <c r="C73" s="494"/>
      <c r="D73" s="509"/>
      <c r="E73" s="155"/>
      <c r="F73" s="155"/>
      <c r="G73" s="162"/>
      <c r="H73" s="158" t="s">
        <v>64</v>
      </c>
    </row>
    <row r="74" spans="1:8" x14ac:dyDescent="0.25">
      <c r="A74" s="313"/>
      <c r="B74" s="160" t="s">
        <v>248</v>
      </c>
      <c r="C74" s="494"/>
      <c r="D74" s="509"/>
      <c r="E74" s="155"/>
      <c r="F74" s="155"/>
      <c r="G74" s="162"/>
      <c r="H74" s="158">
        <v>4391.2299999999996</v>
      </c>
    </row>
    <row r="75" spans="1:8" x14ac:dyDescent="0.25">
      <c r="A75" s="313"/>
      <c r="B75" s="161" t="s">
        <v>262</v>
      </c>
      <c r="C75" s="494"/>
      <c r="D75" s="509"/>
      <c r="E75" s="155"/>
      <c r="F75" s="155"/>
      <c r="G75" s="162"/>
      <c r="H75" s="158"/>
    </row>
    <row r="76" spans="1:8" x14ac:dyDescent="0.25">
      <c r="A76" s="313"/>
      <c r="B76" s="160" t="s">
        <v>63</v>
      </c>
      <c r="C76" s="494"/>
      <c r="D76" s="509"/>
      <c r="E76" s="155"/>
      <c r="F76" s="155"/>
      <c r="G76" s="162"/>
      <c r="H76" s="158" t="s">
        <v>64</v>
      </c>
    </row>
    <row r="77" spans="1:8" x14ac:dyDescent="0.25">
      <c r="A77" s="313"/>
      <c r="B77" s="160" t="s">
        <v>248</v>
      </c>
      <c r="C77" s="494"/>
      <c r="D77" s="509"/>
      <c r="E77" s="155"/>
      <c r="F77" s="155"/>
      <c r="G77" s="162"/>
      <c r="H77" s="158">
        <v>841.28</v>
      </c>
    </row>
    <row r="78" spans="1:8" x14ac:dyDescent="0.25">
      <c r="A78" s="313"/>
      <c r="B78" s="161" t="s">
        <v>263</v>
      </c>
      <c r="C78" s="494"/>
      <c r="D78" s="509"/>
      <c r="E78" s="155"/>
      <c r="F78" s="155"/>
      <c r="G78" s="162"/>
      <c r="H78" s="158"/>
    </row>
    <row r="79" spans="1:8" x14ac:dyDescent="0.25">
      <c r="A79" s="313"/>
      <c r="B79" s="160" t="s">
        <v>63</v>
      </c>
      <c r="C79" s="494"/>
      <c r="D79" s="509"/>
      <c r="E79" s="155"/>
      <c r="F79" s="155"/>
      <c r="G79" s="162"/>
      <c r="H79" s="158" t="s">
        <v>64</v>
      </c>
    </row>
    <row r="80" spans="1:8" x14ac:dyDescent="0.25">
      <c r="A80" s="313"/>
      <c r="B80" s="160" t="s">
        <v>248</v>
      </c>
      <c r="C80" s="494"/>
      <c r="D80" s="509"/>
      <c r="E80" s="155"/>
      <c r="F80" s="155"/>
      <c r="G80" s="162"/>
      <c r="H80" s="158">
        <v>11755.93</v>
      </c>
    </row>
    <row r="81" spans="1:8" ht="30" x14ac:dyDescent="0.25">
      <c r="A81" s="313"/>
      <c r="B81" s="161" t="s">
        <v>688</v>
      </c>
      <c r="C81" s="494"/>
      <c r="D81" s="509"/>
      <c r="E81" s="155"/>
      <c r="F81" s="155"/>
      <c r="G81" s="162"/>
      <c r="H81" s="158"/>
    </row>
    <row r="82" spans="1:8" x14ac:dyDescent="0.25">
      <c r="A82" s="313"/>
      <c r="B82" s="160" t="s">
        <v>63</v>
      </c>
      <c r="C82" s="494"/>
      <c r="D82" s="509"/>
      <c r="E82" s="155"/>
      <c r="F82" s="155"/>
      <c r="G82" s="162"/>
      <c r="H82" s="158" t="s">
        <v>64</v>
      </c>
    </row>
    <row r="83" spans="1:8" x14ac:dyDescent="0.25">
      <c r="A83" s="313"/>
      <c r="B83" s="160" t="s">
        <v>248</v>
      </c>
      <c r="C83" s="494"/>
      <c r="D83" s="509"/>
      <c r="E83" s="155"/>
      <c r="F83" s="155"/>
      <c r="G83" s="162"/>
      <c r="H83" s="158">
        <v>5601.64</v>
      </c>
    </row>
    <row r="84" spans="1:8" ht="30" x14ac:dyDescent="0.25">
      <c r="A84" s="313"/>
      <c r="B84" s="163" t="s">
        <v>606</v>
      </c>
      <c r="C84" s="494"/>
      <c r="D84" s="509"/>
      <c r="E84" s="155"/>
      <c r="F84" s="155"/>
      <c r="G84" s="162"/>
      <c r="H84" s="158"/>
    </row>
    <row r="85" spans="1:8" ht="30" x14ac:dyDescent="0.25">
      <c r="A85" s="313"/>
      <c r="B85" s="159" t="s">
        <v>264</v>
      </c>
      <c r="C85" s="494"/>
      <c r="D85" s="509"/>
      <c r="E85" s="155"/>
      <c r="F85" s="155"/>
      <c r="G85" s="162"/>
      <c r="H85" s="158"/>
    </row>
    <row r="86" spans="1:8" x14ac:dyDescent="0.25">
      <c r="A86" s="313"/>
      <c r="B86" s="160" t="s">
        <v>63</v>
      </c>
      <c r="C86" s="494"/>
      <c r="D86" s="509"/>
      <c r="E86" s="155"/>
      <c r="F86" s="155"/>
      <c r="G86" s="162"/>
      <c r="H86" s="158" t="s">
        <v>64</v>
      </c>
    </row>
    <row r="87" spans="1:8" x14ac:dyDescent="0.25">
      <c r="A87" s="313"/>
      <c r="B87" s="160" t="s">
        <v>248</v>
      </c>
      <c r="C87" s="494"/>
      <c r="D87" s="509"/>
      <c r="E87" s="155"/>
      <c r="F87" s="155"/>
      <c r="G87" s="162"/>
      <c r="H87" s="158">
        <v>139543.23000000001</v>
      </c>
    </row>
    <row r="88" spans="1:8" ht="30" x14ac:dyDescent="0.25">
      <c r="A88" s="313"/>
      <c r="B88" s="159" t="s">
        <v>265</v>
      </c>
      <c r="C88" s="494"/>
      <c r="D88" s="509"/>
      <c r="E88" s="155"/>
      <c r="F88" s="155"/>
      <c r="G88" s="162"/>
      <c r="H88" s="158"/>
    </row>
    <row r="89" spans="1:8" x14ac:dyDescent="0.25">
      <c r="A89" s="313"/>
      <c r="B89" s="160" t="s">
        <v>63</v>
      </c>
      <c r="C89" s="494"/>
      <c r="D89" s="509"/>
      <c r="E89" s="155"/>
      <c r="F89" s="155"/>
      <c r="G89" s="162"/>
      <c r="H89" s="158" t="s">
        <v>64</v>
      </c>
    </row>
    <row r="90" spans="1:8" x14ac:dyDescent="0.25">
      <c r="A90" s="313"/>
      <c r="B90" s="160" t="s">
        <v>248</v>
      </c>
      <c r="C90" s="494"/>
      <c r="D90" s="509"/>
      <c r="E90" s="155"/>
      <c r="F90" s="155"/>
      <c r="G90" s="162"/>
      <c r="H90" s="158">
        <v>105957.9264</v>
      </c>
    </row>
    <row r="91" spans="1:8" ht="30" x14ac:dyDescent="0.25">
      <c r="A91" s="313"/>
      <c r="B91" s="159" t="s">
        <v>266</v>
      </c>
      <c r="C91" s="494"/>
      <c r="D91" s="509"/>
      <c r="E91" s="155"/>
      <c r="F91" s="155"/>
      <c r="G91" s="162"/>
      <c r="H91" s="158"/>
    </row>
    <row r="92" spans="1:8" x14ac:dyDescent="0.25">
      <c r="A92" s="313"/>
      <c r="B92" s="160" t="s">
        <v>63</v>
      </c>
      <c r="C92" s="494"/>
      <c r="D92" s="509"/>
      <c r="E92" s="155"/>
      <c r="F92" s="155"/>
      <c r="G92" s="162"/>
      <c r="H92" s="158" t="s">
        <v>64</v>
      </c>
    </row>
    <row r="93" spans="1:8" x14ac:dyDescent="0.25">
      <c r="A93" s="313"/>
      <c r="B93" s="160" t="s">
        <v>248</v>
      </c>
      <c r="C93" s="494"/>
      <c r="D93" s="509"/>
      <c r="E93" s="155"/>
      <c r="F93" s="155"/>
      <c r="G93" s="162"/>
      <c r="H93" s="158">
        <v>76543.100000000006</v>
      </c>
    </row>
    <row r="94" spans="1:8" ht="30" x14ac:dyDescent="0.25">
      <c r="A94" s="313"/>
      <c r="B94" s="159" t="s">
        <v>267</v>
      </c>
      <c r="C94" s="494"/>
      <c r="D94" s="509"/>
      <c r="E94" s="155"/>
      <c r="F94" s="155"/>
      <c r="G94" s="162"/>
      <c r="H94" s="158"/>
    </row>
    <row r="95" spans="1:8" x14ac:dyDescent="0.25">
      <c r="A95" s="313"/>
      <c r="B95" s="160" t="s">
        <v>63</v>
      </c>
      <c r="C95" s="494"/>
      <c r="D95" s="509"/>
      <c r="E95" s="155"/>
      <c r="F95" s="155"/>
      <c r="G95" s="162"/>
      <c r="H95" s="158" t="s">
        <v>64</v>
      </c>
    </row>
    <row r="96" spans="1:8" x14ac:dyDescent="0.25">
      <c r="A96" s="313"/>
      <c r="B96" s="160" t="s">
        <v>248</v>
      </c>
      <c r="C96" s="494"/>
      <c r="D96" s="509"/>
      <c r="E96" s="155"/>
      <c r="F96" s="155"/>
      <c r="G96" s="162"/>
      <c r="H96" s="158">
        <v>52569.486356340291</v>
      </c>
    </row>
    <row r="97" spans="1:8" ht="30" x14ac:dyDescent="0.25">
      <c r="A97" s="313"/>
      <c r="B97" s="159" t="s">
        <v>268</v>
      </c>
      <c r="C97" s="494"/>
      <c r="D97" s="509"/>
      <c r="E97" s="155"/>
      <c r="F97" s="155"/>
      <c r="G97" s="162"/>
      <c r="H97" s="158"/>
    </row>
    <row r="98" spans="1:8" x14ac:dyDescent="0.25">
      <c r="A98" s="313"/>
      <c r="B98" s="160" t="s">
        <v>63</v>
      </c>
      <c r="C98" s="494"/>
      <c r="D98" s="509"/>
      <c r="E98" s="155"/>
      <c r="F98" s="155"/>
      <c r="G98" s="162"/>
      <c r="H98" s="158" t="s">
        <v>64</v>
      </c>
    </row>
    <row r="99" spans="1:8" x14ac:dyDescent="0.25">
      <c r="A99" s="313"/>
      <c r="B99" s="160" t="s">
        <v>248</v>
      </c>
      <c r="C99" s="495"/>
      <c r="D99" s="510"/>
      <c r="E99" s="155"/>
      <c r="F99" s="155"/>
      <c r="G99" s="162"/>
      <c r="H99" s="158">
        <v>46776.31</v>
      </c>
    </row>
    <row r="100" spans="1:8" ht="27.75" customHeight="1" x14ac:dyDescent="0.25">
      <c r="A100" s="313"/>
      <c r="B100" s="150" t="s">
        <v>42</v>
      </c>
      <c r="C100" s="496" t="s">
        <v>548</v>
      </c>
      <c r="D100" s="508" t="s">
        <v>7</v>
      </c>
      <c r="E100" s="151"/>
      <c r="F100" s="151"/>
      <c r="G100" s="151"/>
      <c r="H100" s="152"/>
    </row>
    <row r="101" spans="1:8" ht="21.75" customHeight="1" x14ac:dyDescent="0.25">
      <c r="A101" s="313"/>
      <c r="B101" s="153" t="s">
        <v>245</v>
      </c>
      <c r="C101" s="497"/>
      <c r="D101" s="509"/>
      <c r="E101" s="151"/>
      <c r="F101" s="151"/>
      <c r="G101" s="151"/>
      <c r="H101" s="167">
        <f>H102+H103</f>
        <v>599.75</v>
      </c>
    </row>
    <row r="102" spans="1:8" ht="30" x14ac:dyDescent="0.25">
      <c r="A102" s="313"/>
      <c r="B102" s="154" t="s">
        <v>35</v>
      </c>
      <c r="C102" s="497"/>
      <c r="D102" s="509"/>
      <c r="E102" s="155"/>
      <c r="F102" s="155"/>
      <c r="G102" s="156"/>
      <c r="H102" s="271">
        <v>269.75</v>
      </c>
    </row>
    <row r="103" spans="1:8" x14ac:dyDescent="0.25">
      <c r="A103" s="313"/>
      <c r="B103" s="154" t="s">
        <v>36</v>
      </c>
      <c r="C103" s="497"/>
      <c r="D103" s="509"/>
      <c r="E103" s="155"/>
      <c r="F103" s="155"/>
      <c r="G103" s="156"/>
      <c r="H103" s="158">
        <v>330</v>
      </c>
    </row>
    <row r="104" spans="1:8" ht="30" x14ac:dyDescent="0.25">
      <c r="A104" s="313"/>
      <c r="B104" s="157" t="s">
        <v>246</v>
      </c>
      <c r="C104" s="497"/>
      <c r="D104" s="509"/>
      <c r="E104" s="155"/>
      <c r="F104" s="155"/>
      <c r="G104" s="156"/>
      <c r="H104" s="158"/>
    </row>
    <row r="105" spans="1:8" x14ac:dyDescent="0.25">
      <c r="A105" s="313"/>
      <c r="B105" s="163" t="s">
        <v>247</v>
      </c>
      <c r="C105" s="497"/>
      <c r="D105" s="509"/>
      <c r="E105" s="155"/>
      <c r="F105" s="155"/>
      <c r="G105" s="156"/>
      <c r="H105" s="158"/>
    </row>
    <row r="106" spans="1:8" x14ac:dyDescent="0.25">
      <c r="A106" s="313"/>
      <c r="B106" s="160" t="s">
        <v>63</v>
      </c>
      <c r="C106" s="497"/>
      <c r="D106" s="509"/>
      <c r="E106" s="155"/>
      <c r="F106" s="155"/>
      <c r="G106" s="156"/>
      <c r="H106" s="158" t="s">
        <v>64</v>
      </c>
    </row>
    <row r="107" spans="1:8" x14ac:dyDescent="0.25">
      <c r="A107" s="313"/>
      <c r="B107" s="160" t="s">
        <v>248</v>
      </c>
      <c r="C107" s="497"/>
      <c r="D107" s="509"/>
      <c r="E107" s="155"/>
      <c r="F107" s="155"/>
      <c r="G107" s="156"/>
      <c r="H107" s="158">
        <v>18139.810000000001</v>
      </c>
    </row>
    <row r="108" spans="1:8" ht="30" x14ac:dyDescent="0.25">
      <c r="A108" s="313"/>
      <c r="B108" s="163" t="s">
        <v>598</v>
      </c>
      <c r="C108" s="497"/>
      <c r="D108" s="509"/>
      <c r="E108" s="155"/>
      <c r="F108" s="155"/>
      <c r="G108" s="156"/>
      <c r="H108" s="158"/>
    </row>
    <row r="109" spans="1:8" x14ac:dyDescent="0.25">
      <c r="A109" s="313"/>
      <c r="B109" s="160" t="s">
        <v>63</v>
      </c>
      <c r="C109" s="497"/>
      <c r="D109" s="509"/>
      <c r="E109" s="155"/>
      <c r="F109" s="155"/>
      <c r="G109" s="156"/>
      <c r="H109" s="158" t="s">
        <v>64</v>
      </c>
    </row>
    <row r="110" spans="1:8" x14ac:dyDescent="0.25">
      <c r="A110" s="313"/>
      <c r="B110" s="160" t="s">
        <v>248</v>
      </c>
      <c r="C110" s="497"/>
      <c r="D110" s="509"/>
      <c r="E110" s="155"/>
      <c r="F110" s="155"/>
      <c r="G110" s="156"/>
      <c r="H110" s="158">
        <v>8422.16</v>
      </c>
    </row>
    <row r="111" spans="1:8" ht="30" x14ac:dyDescent="0.25">
      <c r="A111" s="313"/>
      <c r="B111" s="163" t="s">
        <v>599</v>
      </c>
      <c r="C111" s="497"/>
      <c r="D111" s="509"/>
      <c r="E111" s="155"/>
      <c r="F111" s="155"/>
      <c r="G111" s="156"/>
      <c r="H111" s="158"/>
    </row>
    <row r="112" spans="1:8" x14ac:dyDescent="0.25">
      <c r="A112" s="313"/>
      <c r="B112" s="160" t="s">
        <v>63</v>
      </c>
      <c r="C112" s="497"/>
      <c r="D112" s="509"/>
      <c r="E112" s="155"/>
      <c r="F112" s="155"/>
      <c r="G112" s="156"/>
      <c r="H112" s="158" t="s">
        <v>64</v>
      </c>
    </row>
    <row r="113" spans="1:8" x14ac:dyDescent="0.25">
      <c r="A113" s="313"/>
      <c r="B113" s="160" t="s">
        <v>248</v>
      </c>
      <c r="C113" s="497"/>
      <c r="D113" s="509"/>
      <c r="E113" s="155"/>
      <c r="F113" s="155"/>
      <c r="G113" s="156"/>
      <c r="H113" s="158">
        <v>5369.41</v>
      </c>
    </row>
    <row r="114" spans="1:8" ht="30" x14ac:dyDescent="0.25">
      <c r="A114" s="313"/>
      <c r="B114" s="163" t="s">
        <v>605</v>
      </c>
      <c r="C114" s="497"/>
      <c r="D114" s="509"/>
      <c r="E114" s="155"/>
      <c r="F114" s="155"/>
      <c r="G114" s="156"/>
      <c r="H114" s="158"/>
    </row>
    <row r="115" spans="1:8" ht="30" x14ac:dyDescent="0.25">
      <c r="A115" s="313"/>
      <c r="B115" s="161" t="s">
        <v>250</v>
      </c>
      <c r="C115" s="497"/>
      <c r="D115" s="509"/>
      <c r="E115" s="155"/>
      <c r="F115" s="155"/>
      <c r="G115" s="156"/>
      <c r="H115" s="158"/>
    </row>
    <row r="116" spans="1:8" x14ac:dyDescent="0.25">
      <c r="A116" s="313"/>
      <c r="B116" s="160" t="s">
        <v>63</v>
      </c>
      <c r="C116" s="497"/>
      <c r="D116" s="509"/>
      <c r="E116" s="155"/>
      <c r="F116" s="155"/>
      <c r="G116" s="156"/>
      <c r="H116" s="158" t="s">
        <v>64</v>
      </c>
    </row>
    <row r="117" spans="1:8" x14ac:dyDescent="0.25">
      <c r="A117" s="313"/>
      <c r="B117" s="160" t="s">
        <v>248</v>
      </c>
      <c r="C117" s="497"/>
      <c r="D117" s="509"/>
      <c r="E117" s="155"/>
      <c r="F117" s="155"/>
      <c r="G117" s="156"/>
      <c r="H117" s="158">
        <v>9157.64</v>
      </c>
    </row>
    <row r="118" spans="1:8" ht="30" x14ac:dyDescent="0.25">
      <c r="A118" s="313"/>
      <c r="B118" s="161" t="s">
        <v>251</v>
      </c>
      <c r="C118" s="497"/>
      <c r="D118" s="509"/>
      <c r="E118" s="155"/>
      <c r="F118" s="155"/>
      <c r="G118" s="156"/>
      <c r="H118" s="158"/>
    </row>
    <row r="119" spans="1:8" x14ac:dyDescent="0.25">
      <c r="A119" s="313"/>
      <c r="B119" s="160" t="s">
        <v>63</v>
      </c>
      <c r="C119" s="497"/>
      <c r="D119" s="509"/>
      <c r="E119" s="155"/>
      <c r="F119" s="155"/>
      <c r="G119" s="156"/>
      <c r="H119" s="158" t="s">
        <v>64</v>
      </c>
    </row>
    <row r="120" spans="1:8" x14ac:dyDescent="0.25">
      <c r="A120" s="313"/>
      <c r="B120" s="160" t="s">
        <v>248</v>
      </c>
      <c r="C120" s="497"/>
      <c r="D120" s="509"/>
      <c r="E120" s="155"/>
      <c r="F120" s="155"/>
      <c r="G120" s="156"/>
      <c r="H120" s="158">
        <v>6636.77</v>
      </c>
    </row>
    <row r="121" spans="1:8" ht="30" x14ac:dyDescent="0.25">
      <c r="A121" s="313"/>
      <c r="B121" s="161" t="s">
        <v>252</v>
      </c>
      <c r="C121" s="497"/>
      <c r="D121" s="509"/>
      <c r="E121" s="155"/>
      <c r="F121" s="155"/>
      <c r="G121" s="156"/>
      <c r="H121" s="158"/>
    </row>
    <row r="122" spans="1:8" x14ac:dyDescent="0.25">
      <c r="A122" s="313"/>
      <c r="B122" s="160" t="s">
        <v>63</v>
      </c>
      <c r="C122" s="497"/>
      <c r="D122" s="509"/>
      <c r="E122" s="155"/>
      <c r="F122" s="155"/>
      <c r="G122" s="156"/>
      <c r="H122" s="158" t="s">
        <v>64</v>
      </c>
    </row>
    <row r="123" spans="1:8" x14ac:dyDescent="0.25">
      <c r="A123" s="313"/>
      <c r="B123" s="160" t="s">
        <v>248</v>
      </c>
      <c r="C123" s="497"/>
      <c r="D123" s="509"/>
      <c r="E123" s="155"/>
      <c r="F123" s="155"/>
      <c r="G123" s="156"/>
      <c r="H123" s="158">
        <v>5293.15</v>
      </c>
    </row>
    <row r="124" spans="1:8" ht="30" x14ac:dyDescent="0.25">
      <c r="A124" s="313"/>
      <c r="B124" s="161" t="s">
        <v>253</v>
      </c>
      <c r="C124" s="497"/>
      <c r="D124" s="509"/>
      <c r="E124" s="155"/>
      <c r="F124" s="155"/>
      <c r="G124" s="156"/>
      <c r="H124" s="158"/>
    </row>
    <row r="125" spans="1:8" x14ac:dyDescent="0.25">
      <c r="A125" s="313"/>
      <c r="B125" s="160" t="s">
        <v>63</v>
      </c>
      <c r="C125" s="497"/>
      <c r="D125" s="509"/>
      <c r="E125" s="155"/>
      <c r="F125" s="155"/>
      <c r="G125" s="156"/>
      <c r="H125" s="158" t="s">
        <v>64</v>
      </c>
    </row>
    <row r="126" spans="1:8" x14ac:dyDescent="0.25">
      <c r="A126" s="313"/>
      <c r="B126" s="160" t="s">
        <v>248</v>
      </c>
      <c r="C126" s="497"/>
      <c r="D126" s="509"/>
      <c r="E126" s="155"/>
      <c r="F126" s="155"/>
      <c r="G126" s="156"/>
      <c r="H126" s="158">
        <v>4241.7700000000004</v>
      </c>
    </row>
    <row r="127" spans="1:8" ht="30" x14ac:dyDescent="0.25">
      <c r="A127" s="313"/>
      <c r="B127" s="161" t="s">
        <v>269</v>
      </c>
      <c r="C127" s="497"/>
      <c r="D127" s="509"/>
      <c r="E127" s="155"/>
      <c r="F127" s="155"/>
      <c r="G127" s="156"/>
      <c r="H127" s="158"/>
    </row>
    <row r="128" spans="1:8" x14ac:dyDescent="0.25">
      <c r="A128" s="313"/>
      <c r="B128" s="160" t="s">
        <v>63</v>
      </c>
      <c r="C128" s="497"/>
      <c r="D128" s="509"/>
      <c r="E128" s="155"/>
      <c r="F128" s="155"/>
      <c r="G128" s="156"/>
      <c r="H128" s="158" t="s">
        <v>64</v>
      </c>
    </row>
    <row r="129" spans="1:8" x14ac:dyDescent="0.25">
      <c r="A129" s="313"/>
      <c r="B129" s="160" t="s">
        <v>248</v>
      </c>
      <c r="C129" s="497"/>
      <c r="D129" s="509"/>
      <c r="E129" s="155"/>
      <c r="F129" s="155"/>
      <c r="G129" s="156"/>
      <c r="H129" s="158">
        <v>13633.88</v>
      </c>
    </row>
    <row r="130" spans="1:8" ht="30" x14ac:dyDescent="0.25">
      <c r="A130" s="313"/>
      <c r="B130" s="161" t="s">
        <v>270</v>
      </c>
      <c r="C130" s="497"/>
      <c r="D130" s="509"/>
      <c r="E130" s="155"/>
      <c r="F130" s="155"/>
      <c r="G130" s="156"/>
      <c r="H130" s="158"/>
    </row>
    <row r="131" spans="1:8" x14ac:dyDescent="0.25">
      <c r="A131" s="313"/>
      <c r="B131" s="160" t="s">
        <v>63</v>
      </c>
      <c r="C131" s="497"/>
      <c r="D131" s="509"/>
      <c r="E131" s="155"/>
      <c r="F131" s="155"/>
      <c r="G131" s="156"/>
      <c r="H131" s="158" t="s">
        <v>64</v>
      </c>
    </row>
    <row r="132" spans="1:8" x14ac:dyDescent="0.25">
      <c r="A132" s="313"/>
      <c r="B132" s="160" t="s">
        <v>248</v>
      </c>
      <c r="C132" s="497"/>
      <c r="D132" s="509"/>
      <c r="E132" s="155"/>
      <c r="F132" s="155"/>
      <c r="G132" s="156"/>
      <c r="H132" s="158">
        <v>9740.2999999999993</v>
      </c>
    </row>
    <row r="133" spans="1:8" ht="30" x14ac:dyDescent="0.25">
      <c r="A133" s="313"/>
      <c r="B133" s="161" t="s">
        <v>271</v>
      </c>
      <c r="C133" s="497"/>
      <c r="D133" s="509"/>
      <c r="E133" s="155"/>
      <c r="F133" s="155"/>
      <c r="G133" s="156"/>
      <c r="H133" s="158"/>
    </row>
    <row r="134" spans="1:8" x14ac:dyDescent="0.25">
      <c r="A134" s="313"/>
      <c r="B134" s="160" t="s">
        <v>63</v>
      </c>
      <c r="C134" s="497"/>
      <c r="D134" s="509"/>
      <c r="E134" s="155"/>
      <c r="F134" s="155"/>
      <c r="G134" s="156"/>
      <c r="H134" s="158" t="s">
        <v>64</v>
      </c>
    </row>
    <row r="135" spans="1:8" x14ac:dyDescent="0.25">
      <c r="A135" s="313"/>
      <c r="B135" s="160" t="s">
        <v>248</v>
      </c>
      <c r="C135" s="497"/>
      <c r="D135" s="509"/>
      <c r="E135" s="155"/>
      <c r="F135" s="155"/>
      <c r="G135" s="156"/>
      <c r="H135" s="158">
        <v>7751.36</v>
      </c>
    </row>
    <row r="136" spans="1:8" ht="30" x14ac:dyDescent="0.25">
      <c r="A136" s="313"/>
      <c r="B136" s="161" t="s">
        <v>272</v>
      </c>
      <c r="C136" s="497"/>
      <c r="D136" s="509"/>
      <c r="E136" s="155"/>
      <c r="F136" s="155"/>
      <c r="G136" s="156"/>
      <c r="H136" s="158"/>
    </row>
    <row r="137" spans="1:8" x14ac:dyDescent="0.25">
      <c r="A137" s="313"/>
      <c r="B137" s="160" t="s">
        <v>63</v>
      </c>
      <c r="C137" s="497"/>
      <c r="D137" s="509"/>
      <c r="E137" s="155"/>
      <c r="F137" s="155"/>
      <c r="G137" s="156"/>
      <c r="H137" s="158" t="s">
        <v>64</v>
      </c>
    </row>
    <row r="138" spans="1:8" x14ac:dyDescent="0.25">
      <c r="A138" s="313"/>
      <c r="B138" s="160" t="s">
        <v>248</v>
      </c>
      <c r="C138" s="497"/>
      <c r="D138" s="509"/>
      <c r="E138" s="155"/>
      <c r="F138" s="155"/>
      <c r="G138" s="156"/>
      <c r="H138" s="158">
        <v>13601.61</v>
      </c>
    </row>
    <row r="139" spans="1:8" ht="30" x14ac:dyDescent="0.25">
      <c r="A139" s="313"/>
      <c r="B139" s="161" t="s">
        <v>273</v>
      </c>
      <c r="C139" s="497"/>
      <c r="D139" s="509"/>
      <c r="E139" s="155"/>
      <c r="F139" s="155"/>
      <c r="G139" s="156"/>
      <c r="H139" s="158"/>
    </row>
    <row r="140" spans="1:8" x14ac:dyDescent="0.25">
      <c r="A140" s="313"/>
      <c r="B140" s="160" t="s">
        <v>63</v>
      </c>
      <c r="C140" s="497"/>
      <c r="D140" s="509"/>
      <c r="E140" s="155"/>
      <c r="F140" s="155"/>
      <c r="G140" s="156"/>
      <c r="H140" s="158" t="s">
        <v>64</v>
      </c>
    </row>
    <row r="141" spans="1:8" x14ac:dyDescent="0.25">
      <c r="A141" s="313"/>
      <c r="B141" s="160" t="s">
        <v>248</v>
      </c>
      <c r="C141" s="497"/>
      <c r="D141" s="509"/>
      <c r="E141" s="155"/>
      <c r="F141" s="155"/>
      <c r="G141" s="156"/>
      <c r="H141" s="158">
        <v>19223.849999999999</v>
      </c>
    </row>
    <row r="142" spans="1:8" ht="22.5" customHeight="1" x14ac:dyDescent="0.25">
      <c r="A142" s="313"/>
      <c r="B142" s="153" t="s">
        <v>245</v>
      </c>
      <c r="C142" s="493" t="s">
        <v>29</v>
      </c>
      <c r="D142" s="508" t="s">
        <v>7</v>
      </c>
      <c r="E142" s="155"/>
      <c r="F142" s="155"/>
      <c r="G142" s="156"/>
      <c r="H142" s="167">
        <f>H143+H144</f>
        <v>599.75</v>
      </c>
    </row>
    <row r="143" spans="1:8" x14ac:dyDescent="0.25">
      <c r="A143" s="313"/>
      <c r="B143" s="154" t="s">
        <v>482</v>
      </c>
      <c r="C143" s="494"/>
      <c r="D143" s="509"/>
      <c r="E143" s="155"/>
      <c r="F143" s="155"/>
      <c r="G143" s="162"/>
      <c r="H143" s="271">
        <v>269.75</v>
      </c>
    </row>
    <row r="144" spans="1:8" x14ac:dyDescent="0.25">
      <c r="A144" s="313"/>
      <c r="B144" s="154" t="s">
        <v>36</v>
      </c>
      <c r="C144" s="494"/>
      <c r="D144" s="509"/>
      <c r="E144" s="155"/>
      <c r="F144" s="155"/>
      <c r="G144" s="162"/>
      <c r="H144" s="158">
        <v>330</v>
      </c>
    </row>
    <row r="145" spans="1:8" ht="30" x14ac:dyDescent="0.25">
      <c r="A145" s="313"/>
      <c r="B145" s="163" t="s">
        <v>20</v>
      </c>
      <c r="C145" s="494"/>
      <c r="D145" s="509"/>
      <c r="E145" s="155"/>
      <c r="F145" s="155"/>
      <c r="G145" s="162"/>
      <c r="H145" s="158"/>
    </row>
    <row r="146" spans="1:8" x14ac:dyDescent="0.25">
      <c r="A146" s="313"/>
      <c r="B146" s="163" t="s">
        <v>259</v>
      </c>
      <c r="C146" s="494"/>
      <c r="D146" s="509"/>
      <c r="E146" s="155"/>
      <c r="F146" s="155"/>
      <c r="G146" s="162"/>
      <c r="H146" s="158"/>
    </row>
    <row r="147" spans="1:8" x14ac:dyDescent="0.25">
      <c r="A147" s="313"/>
      <c r="B147" s="160" t="s">
        <v>63</v>
      </c>
      <c r="C147" s="494"/>
      <c r="D147" s="509"/>
      <c r="E147" s="155"/>
      <c r="F147" s="155"/>
      <c r="G147" s="162"/>
      <c r="H147" s="158" t="s">
        <v>64</v>
      </c>
    </row>
    <row r="148" spans="1:8" x14ac:dyDescent="0.25">
      <c r="A148" s="313"/>
      <c r="B148" s="160" t="s">
        <v>248</v>
      </c>
      <c r="C148" s="494"/>
      <c r="D148" s="509"/>
      <c r="E148" s="155"/>
      <c r="F148" s="155"/>
      <c r="G148" s="162"/>
      <c r="H148" s="158">
        <v>15517.29</v>
      </c>
    </row>
    <row r="149" spans="1:8" ht="30" x14ac:dyDescent="0.25">
      <c r="A149" s="313"/>
      <c r="B149" s="163" t="s">
        <v>596</v>
      </c>
      <c r="C149" s="494"/>
      <c r="D149" s="509"/>
      <c r="E149" s="155"/>
      <c r="F149" s="155"/>
      <c r="G149" s="162"/>
      <c r="H149" s="158"/>
    </row>
    <row r="150" spans="1:8" x14ac:dyDescent="0.25">
      <c r="A150" s="313"/>
      <c r="B150" s="160" t="s">
        <v>63</v>
      </c>
      <c r="C150" s="494"/>
      <c r="D150" s="509"/>
      <c r="E150" s="155"/>
      <c r="F150" s="155"/>
      <c r="G150" s="162"/>
      <c r="H150" s="158" t="s">
        <v>64</v>
      </c>
    </row>
    <row r="151" spans="1:8" x14ac:dyDescent="0.25">
      <c r="A151" s="313"/>
      <c r="B151" s="160" t="s">
        <v>248</v>
      </c>
      <c r="C151" s="494"/>
      <c r="D151" s="509"/>
      <c r="E151" s="155"/>
      <c r="F151" s="155"/>
      <c r="G151" s="162"/>
      <c r="H151" s="158">
        <v>7555.45</v>
      </c>
    </row>
    <row r="152" spans="1:8" ht="30" x14ac:dyDescent="0.25">
      <c r="A152" s="313"/>
      <c r="B152" s="163" t="s">
        <v>597</v>
      </c>
      <c r="C152" s="494"/>
      <c r="D152" s="509"/>
      <c r="E152" s="155"/>
      <c r="F152" s="155"/>
      <c r="G152" s="162"/>
      <c r="H152" s="158"/>
    </row>
    <row r="153" spans="1:8" x14ac:dyDescent="0.25">
      <c r="A153" s="313"/>
      <c r="B153" s="160" t="s">
        <v>63</v>
      </c>
      <c r="C153" s="494"/>
      <c r="D153" s="509"/>
      <c r="E153" s="155"/>
      <c r="F153" s="155"/>
      <c r="G153" s="162"/>
      <c r="H153" s="158" t="s">
        <v>64</v>
      </c>
    </row>
    <row r="154" spans="1:8" x14ac:dyDescent="0.25">
      <c r="A154" s="313"/>
      <c r="B154" s="160" t="s">
        <v>248</v>
      </c>
      <c r="C154" s="494"/>
      <c r="D154" s="509"/>
      <c r="E154" s="155"/>
      <c r="F154" s="155"/>
      <c r="G154" s="162"/>
      <c r="H154" s="158">
        <v>19694.150000000001</v>
      </c>
    </row>
    <row r="155" spans="1:8" x14ac:dyDescent="0.25">
      <c r="A155" s="313"/>
      <c r="B155" s="163" t="s">
        <v>260</v>
      </c>
      <c r="C155" s="494"/>
      <c r="D155" s="509"/>
      <c r="E155" s="155"/>
      <c r="F155" s="155"/>
      <c r="G155" s="162"/>
      <c r="H155" s="158"/>
    </row>
    <row r="156" spans="1:8" ht="21.75" customHeight="1" x14ac:dyDescent="0.25">
      <c r="A156" s="313"/>
      <c r="B156" s="161" t="s">
        <v>261</v>
      </c>
      <c r="C156" s="494"/>
      <c r="D156" s="509"/>
      <c r="E156" s="155"/>
      <c r="F156" s="155"/>
      <c r="G156" s="162"/>
      <c r="H156" s="158"/>
    </row>
    <row r="157" spans="1:8" x14ac:dyDescent="0.25">
      <c r="A157" s="313"/>
      <c r="B157" s="160" t="s">
        <v>63</v>
      </c>
      <c r="C157" s="494"/>
      <c r="D157" s="509"/>
      <c r="E157" s="155"/>
      <c r="F157" s="155"/>
      <c r="G157" s="162"/>
      <c r="H157" s="158" t="s">
        <v>64</v>
      </c>
    </row>
    <row r="158" spans="1:8" x14ac:dyDescent="0.25">
      <c r="A158" s="313"/>
      <c r="B158" s="160" t="s">
        <v>248</v>
      </c>
      <c r="C158" s="494"/>
      <c r="D158" s="509"/>
      <c r="E158" s="155"/>
      <c r="F158" s="155"/>
      <c r="G158" s="162"/>
      <c r="H158" s="158">
        <v>5125.5600000000004</v>
      </c>
    </row>
    <row r="159" spans="1:8" x14ac:dyDescent="0.25">
      <c r="A159" s="313"/>
      <c r="B159" s="161" t="s">
        <v>262</v>
      </c>
      <c r="C159" s="494"/>
      <c r="D159" s="509"/>
      <c r="E159" s="155"/>
      <c r="F159" s="155"/>
      <c r="G159" s="162"/>
      <c r="H159" s="158"/>
    </row>
    <row r="160" spans="1:8" x14ac:dyDescent="0.25">
      <c r="A160" s="313"/>
      <c r="B160" s="160" t="s">
        <v>63</v>
      </c>
      <c r="C160" s="494"/>
      <c r="D160" s="509"/>
      <c r="E160" s="155"/>
      <c r="F160" s="155"/>
      <c r="G160" s="162"/>
      <c r="H160" s="158" t="s">
        <v>64</v>
      </c>
    </row>
    <row r="161" spans="1:8" x14ac:dyDescent="0.25">
      <c r="A161" s="313"/>
      <c r="B161" s="160" t="s">
        <v>248</v>
      </c>
      <c r="C161" s="494"/>
      <c r="D161" s="509"/>
      <c r="E161" s="155"/>
      <c r="F161" s="155"/>
      <c r="G161" s="162"/>
      <c r="H161" s="158">
        <v>841.28</v>
      </c>
    </row>
    <row r="162" spans="1:8" x14ac:dyDescent="0.25">
      <c r="A162" s="313"/>
      <c r="B162" s="161" t="s">
        <v>263</v>
      </c>
      <c r="C162" s="494"/>
      <c r="D162" s="509"/>
      <c r="E162" s="155"/>
      <c r="F162" s="155"/>
      <c r="G162" s="162"/>
      <c r="H162" s="158"/>
    </row>
    <row r="163" spans="1:8" x14ac:dyDescent="0.25">
      <c r="A163" s="313"/>
      <c r="B163" s="160" t="s">
        <v>63</v>
      </c>
      <c r="C163" s="494"/>
      <c r="D163" s="509"/>
      <c r="E163" s="155"/>
      <c r="F163" s="155"/>
      <c r="G163" s="162"/>
      <c r="H163" s="158" t="s">
        <v>64</v>
      </c>
    </row>
    <row r="164" spans="1:8" x14ac:dyDescent="0.25">
      <c r="A164" s="313"/>
      <c r="B164" s="160" t="s">
        <v>248</v>
      </c>
      <c r="C164" s="494"/>
      <c r="D164" s="509"/>
      <c r="E164" s="155"/>
      <c r="F164" s="155"/>
      <c r="G164" s="162"/>
      <c r="H164" s="158">
        <v>17775.61</v>
      </c>
    </row>
    <row r="165" spans="1:8" ht="30" x14ac:dyDescent="0.25">
      <c r="A165" s="313"/>
      <c r="B165" s="161" t="s">
        <v>688</v>
      </c>
      <c r="C165" s="494"/>
      <c r="D165" s="509"/>
      <c r="E165" s="155"/>
      <c r="F165" s="155"/>
      <c r="G165" s="162"/>
      <c r="H165" s="158"/>
    </row>
    <row r="166" spans="1:8" x14ac:dyDescent="0.25">
      <c r="A166" s="313"/>
      <c r="B166" s="160" t="s">
        <v>63</v>
      </c>
      <c r="C166" s="494"/>
      <c r="D166" s="509"/>
      <c r="E166" s="155"/>
      <c r="F166" s="155"/>
      <c r="G166" s="162"/>
      <c r="H166" s="158" t="s">
        <v>64</v>
      </c>
    </row>
    <row r="167" spans="1:8" x14ac:dyDescent="0.25">
      <c r="A167" s="313"/>
      <c r="B167" s="160" t="s">
        <v>248</v>
      </c>
      <c r="C167" s="494"/>
      <c r="D167" s="509"/>
      <c r="E167" s="155"/>
      <c r="F167" s="155"/>
      <c r="G167" s="162"/>
      <c r="H167" s="158">
        <v>5601.64</v>
      </c>
    </row>
    <row r="168" spans="1:8" ht="30" x14ac:dyDescent="0.25">
      <c r="A168" s="313"/>
      <c r="B168" s="163" t="s">
        <v>606</v>
      </c>
      <c r="C168" s="494"/>
      <c r="D168" s="509"/>
      <c r="E168" s="155"/>
      <c r="F168" s="155"/>
      <c r="G168" s="162"/>
      <c r="H168" s="158"/>
    </row>
    <row r="169" spans="1:8" ht="30" x14ac:dyDescent="0.25">
      <c r="A169" s="313"/>
      <c r="B169" s="159" t="s">
        <v>264</v>
      </c>
      <c r="C169" s="494"/>
      <c r="D169" s="509"/>
      <c r="E169" s="155"/>
      <c r="F169" s="155"/>
      <c r="G169" s="162"/>
      <c r="H169" s="158"/>
    </row>
    <row r="170" spans="1:8" x14ac:dyDescent="0.25">
      <c r="A170" s="313"/>
      <c r="B170" s="160" t="s">
        <v>63</v>
      </c>
      <c r="C170" s="494"/>
      <c r="D170" s="509"/>
      <c r="E170" s="155"/>
      <c r="F170" s="155"/>
      <c r="G170" s="162"/>
      <c r="H170" s="158" t="s">
        <v>64</v>
      </c>
    </row>
    <row r="171" spans="1:8" x14ac:dyDescent="0.25">
      <c r="A171" s="313"/>
      <c r="B171" s="160" t="s">
        <v>248</v>
      </c>
      <c r="C171" s="494"/>
      <c r="D171" s="509"/>
      <c r="E171" s="155"/>
      <c r="F171" s="155"/>
      <c r="G171" s="162"/>
      <c r="H171" s="158">
        <v>139543.2267</v>
      </c>
    </row>
    <row r="172" spans="1:8" ht="30" x14ac:dyDescent="0.25">
      <c r="A172" s="313"/>
      <c r="B172" s="159" t="s">
        <v>265</v>
      </c>
      <c r="C172" s="494"/>
      <c r="D172" s="509"/>
      <c r="E172" s="155"/>
      <c r="F172" s="155"/>
      <c r="G172" s="162"/>
      <c r="H172" s="158"/>
    </row>
    <row r="173" spans="1:8" x14ac:dyDescent="0.25">
      <c r="A173" s="313"/>
      <c r="B173" s="160" t="s">
        <v>63</v>
      </c>
      <c r="C173" s="494"/>
      <c r="D173" s="509"/>
      <c r="E173" s="155"/>
      <c r="F173" s="155"/>
      <c r="G173" s="162"/>
      <c r="H173" s="158" t="s">
        <v>64</v>
      </c>
    </row>
    <row r="174" spans="1:8" x14ac:dyDescent="0.25">
      <c r="A174" s="313"/>
      <c r="B174" s="160" t="s">
        <v>248</v>
      </c>
      <c r="C174" s="494"/>
      <c r="D174" s="509"/>
      <c r="E174" s="155"/>
      <c r="F174" s="155"/>
      <c r="G174" s="162"/>
      <c r="H174" s="158">
        <v>105957.9264</v>
      </c>
    </row>
    <row r="175" spans="1:8" ht="30" x14ac:dyDescent="0.25">
      <c r="A175" s="313"/>
      <c r="B175" s="159" t="s">
        <v>266</v>
      </c>
      <c r="C175" s="494"/>
      <c r="D175" s="509"/>
      <c r="E175" s="155"/>
      <c r="F175" s="155"/>
      <c r="G175" s="162"/>
      <c r="H175" s="158"/>
    </row>
    <row r="176" spans="1:8" x14ac:dyDescent="0.25">
      <c r="A176" s="313"/>
      <c r="B176" s="160" t="s">
        <v>63</v>
      </c>
      <c r="C176" s="494"/>
      <c r="D176" s="509"/>
      <c r="E176" s="155"/>
      <c r="F176" s="155"/>
      <c r="G176" s="162"/>
      <c r="H176" s="158" t="s">
        <v>64</v>
      </c>
    </row>
    <row r="177" spans="1:9" x14ac:dyDescent="0.25">
      <c r="A177" s="313"/>
      <c r="B177" s="160" t="s">
        <v>248</v>
      </c>
      <c r="C177" s="494"/>
      <c r="D177" s="509"/>
      <c r="E177" s="155"/>
      <c r="F177" s="155"/>
      <c r="G177" s="162"/>
      <c r="H177" s="158">
        <v>76543.100000000006</v>
      </c>
    </row>
    <row r="178" spans="1:9" ht="30" x14ac:dyDescent="0.25">
      <c r="A178" s="313"/>
      <c r="B178" s="159" t="s">
        <v>267</v>
      </c>
      <c r="C178" s="494"/>
      <c r="D178" s="509"/>
      <c r="E178" s="155"/>
      <c r="F178" s="155"/>
      <c r="G178" s="162"/>
      <c r="H178" s="158"/>
    </row>
    <row r="179" spans="1:9" x14ac:dyDescent="0.25">
      <c r="A179" s="313"/>
      <c r="B179" s="160" t="s">
        <v>63</v>
      </c>
      <c r="C179" s="494"/>
      <c r="D179" s="509"/>
      <c r="E179" s="155"/>
      <c r="F179" s="155"/>
      <c r="G179" s="162"/>
      <c r="H179" s="158" t="s">
        <v>64</v>
      </c>
    </row>
    <row r="180" spans="1:9" x14ac:dyDescent="0.25">
      <c r="A180" s="313"/>
      <c r="B180" s="160" t="s">
        <v>248</v>
      </c>
      <c r="C180" s="494"/>
      <c r="D180" s="509"/>
      <c r="E180" s="155"/>
      <c r="F180" s="155"/>
      <c r="G180" s="162"/>
      <c r="H180" s="158">
        <v>52569.486356340291</v>
      </c>
    </row>
    <row r="181" spans="1:9" ht="30" x14ac:dyDescent="0.25">
      <c r="A181" s="313"/>
      <c r="B181" s="159" t="s">
        <v>268</v>
      </c>
      <c r="C181" s="494"/>
      <c r="D181" s="509"/>
      <c r="E181" s="155"/>
      <c r="F181" s="155"/>
      <c r="G181" s="162"/>
      <c r="H181" s="158"/>
    </row>
    <row r="182" spans="1:9" x14ac:dyDescent="0.25">
      <c r="A182" s="313"/>
      <c r="B182" s="160" t="s">
        <v>63</v>
      </c>
      <c r="C182" s="494"/>
      <c r="D182" s="509"/>
      <c r="E182" s="155"/>
      <c r="F182" s="155"/>
      <c r="G182" s="162"/>
      <c r="H182" s="158" t="s">
        <v>64</v>
      </c>
    </row>
    <row r="183" spans="1:9" x14ac:dyDescent="0.25">
      <c r="A183" s="313"/>
      <c r="B183" s="160" t="s">
        <v>248</v>
      </c>
      <c r="C183" s="495"/>
      <c r="D183" s="510"/>
      <c r="E183" s="155"/>
      <c r="F183" s="155"/>
      <c r="G183" s="162"/>
      <c r="H183" s="158">
        <v>46776.31</v>
      </c>
    </row>
    <row r="184" spans="1:9" ht="29.25" customHeight="1" x14ac:dyDescent="0.25">
      <c r="A184" s="313"/>
      <c r="B184" s="504" t="s">
        <v>74</v>
      </c>
      <c r="C184" s="504"/>
      <c r="D184" s="504"/>
      <c r="E184" s="504"/>
      <c r="F184" s="504"/>
      <c r="G184" s="504"/>
      <c r="H184" s="505"/>
    </row>
    <row r="185" spans="1:9" x14ac:dyDescent="0.25">
      <c r="A185" s="313"/>
      <c r="B185" s="511" t="s">
        <v>243</v>
      </c>
      <c r="C185" s="511"/>
      <c r="D185" s="511"/>
      <c r="E185" s="511"/>
      <c r="F185" s="511"/>
      <c r="G185" s="511"/>
      <c r="H185" s="512"/>
    </row>
    <row r="186" spans="1:9" ht="65.25" customHeight="1" x14ac:dyDescent="0.25">
      <c r="A186" s="313"/>
      <c r="B186" s="506" t="s">
        <v>244</v>
      </c>
      <c r="C186" s="506"/>
      <c r="D186" s="506"/>
      <c r="E186" s="506"/>
      <c r="F186" s="506"/>
      <c r="G186" s="506"/>
      <c r="H186" s="507"/>
    </row>
    <row r="187" spans="1:9" ht="29.25" customHeight="1" x14ac:dyDescent="0.25">
      <c r="A187" s="313"/>
      <c r="B187" s="150" t="s">
        <v>34</v>
      </c>
      <c r="C187" s="155"/>
      <c r="D187" s="164"/>
      <c r="E187" s="151"/>
      <c r="F187" s="151"/>
      <c r="G187" s="151"/>
      <c r="H187" s="152"/>
    </row>
    <row r="188" spans="1:9" ht="64.5" customHeight="1" x14ac:dyDescent="0.25">
      <c r="A188" s="313"/>
      <c r="B188" s="165" t="s">
        <v>274</v>
      </c>
      <c r="C188" s="497" t="s">
        <v>603</v>
      </c>
      <c r="D188" s="501" t="s">
        <v>25</v>
      </c>
      <c r="E188" s="151"/>
      <c r="F188" s="151"/>
      <c r="G188" s="151"/>
      <c r="H188" s="167">
        <f>H189+H190</f>
        <v>11110.67</v>
      </c>
      <c r="I188" s="138"/>
    </row>
    <row r="189" spans="1:9" ht="30" x14ac:dyDescent="0.25">
      <c r="A189" s="313"/>
      <c r="B189" s="166" t="s">
        <v>22</v>
      </c>
      <c r="C189" s="497"/>
      <c r="D189" s="502"/>
      <c r="E189" s="151"/>
      <c r="F189" s="151"/>
      <c r="G189" s="151"/>
      <c r="H189" s="167">
        <v>4997.3</v>
      </c>
      <c r="I189" s="138"/>
    </row>
    <row r="190" spans="1:9" x14ac:dyDescent="0.25">
      <c r="A190" s="313"/>
      <c r="B190" s="166" t="s">
        <v>23</v>
      </c>
      <c r="C190" s="498"/>
      <c r="D190" s="503"/>
      <c r="E190" s="151"/>
      <c r="F190" s="151"/>
      <c r="G190" s="151"/>
      <c r="H190" s="167">
        <v>6113.37</v>
      </c>
      <c r="I190" s="138"/>
    </row>
    <row r="191" spans="1:9" ht="42.75" x14ac:dyDescent="0.25">
      <c r="A191" s="313"/>
      <c r="B191" s="165" t="s">
        <v>275</v>
      </c>
      <c r="C191" s="496" t="s">
        <v>548</v>
      </c>
      <c r="D191" s="496" t="s">
        <v>8</v>
      </c>
      <c r="E191" s="151"/>
      <c r="F191" s="151"/>
      <c r="G191" s="151"/>
      <c r="H191" s="167"/>
      <c r="I191" s="138"/>
    </row>
    <row r="192" spans="1:9" x14ac:dyDescent="0.25">
      <c r="A192" s="313"/>
      <c r="B192" s="168" t="s">
        <v>247</v>
      </c>
      <c r="C192" s="497"/>
      <c r="D192" s="497"/>
      <c r="E192" s="151"/>
      <c r="F192" s="151"/>
      <c r="G192" s="151"/>
      <c r="H192" s="167"/>
      <c r="I192" s="138"/>
    </row>
    <row r="193" spans="1:9" x14ac:dyDescent="0.25">
      <c r="A193" s="313"/>
      <c r="B193" s="160" t="s">
        <v>63</v>
      </c>
      <c r="C193" s="497"/>
      <c r="D193" s="497"/>
      <c r="E193" s="151"/>
      <c r="F193" s="151"/>
      <c r="G193" s="151"/>
      <c r="H193" s="167" t="s">
        <v>64</v>
      </c>
      <c r="I193" s="138"/>
    </row>
    <row r="194" spans="1:9" x14ac:dyDescent="0.25">
      <c r="A194" s="313"/>
      <c r="B194" s="160" t="s">
        <v>276</v>
      </c>
      <c r="C194" s="497"/>
      <c r="D194" s="497"/>
      <c r="E194" s="151"/>
      <c r="F194" s="151"/>
      <c r="G194" s="151"/>
      <c r="H194" s="167">
        <v>1412936.95</v>
      </c>
      <c r="I194" s="138"/>
    </row>
    <row r="195" spans="1:9" ht="42.75" x14ac:dyDescent="0.25">
      <c r="A195" s="313"/>
      <c r="B195" s="165" t="s">
        <v>277</v>
      </c>
      <c r="C195" s="497"/>
      <c r="D195" s="497"/>
      <c r="E195" s="151"/>
      <c r="F195" s="151"/>
      <c r="G195" s="151"/>
      <c r="H195" s="167"/>
      <c r="I195" s="138"/>
    </row>
    <row r="196" spans="1:9" ht="30" x14ac:dyDescent="0.25">
      <c r="A196" s="313"/>
      <c r="B196" s="159" t="s">
        <v>598</v>
      </c>
      <c r="C196" s="497"/>
      <c r="D196" s="497"/>
      <c r="E196" s="151"/>
      <c r="F196" s="151"/>
      <c r="G196" s="151"/>
      <c r="H196" s="167"/>
      <c r="I196" s="138"/>
    </row>
    <row r="197" spans="1:9" x14ac:dyDescent="0.25">
      <c r="A197" s="313"/>
      <c r="B197" s="160" t="s">
        <v>63</v>
      </c>
      <c r="C197" s="497"/>
      <c r="D197" s="497"/>
      <c r="E197" s="151"/>
      <c r="F197" s="151"/>
      <c r="G197" s="151"/>
      <c r="H197" s="167" t="s">
        <v>64</v>
      </c>
      <c r="I197" s="138"/>
    </row>
    <row r="198" spans="1:9" x14ac:dyDescent="0.25">
      <c r="A198" s="313"/>
      <c r="B198" s="160" t="s">
        <v>276</v>
      </c>
      <c r="C198" s="497"/>
      <c r="D198" s="497"/>
      <c r="E198" s="151"/>
      <c r="F198" s="151"/>
      <c r="G198" s="151"/>
      <c r="H198" s="167">
        <v>2929420.63</v>
      </c>
      <c r="I198" s="138"/>
    </row>
    <row r="199" spans="1:9" ht="30" x14ac:dyDescent="0.25">
      <c r="A199" s="313"/>
      <c r="B199" s="159" t="s">
        <v>599</v>
      </c>
      <c r="C199" s="497"/>
      <c r="D199" s="497"/>
      <c r="E199" s="151"/>
      <c r="F199" s="151"/>
      <c r="G199" s="151"/>
      <c r="H199" s="167"/>
      <c r="I199" s="138"/>
    </row>
    <row r="200" spans="1:9" x14ac:dyDescent="0.25">
      <c r="A200" s="313"/>
      <c r="B200" s="160" t="s">
        <v>63</v>
      </c>
      <c r="C200" s="497"/>
      <c r="D200" s="497"/>
      <c r="E200" s="151"/>
      <c r="F200" s="151"/>
      <c r="G200" s="151"/>
      <c r="H200" s="167" t="s">
        <v>64</v>
      </c>
      <c r="I200" s="138"/>
    </row>
    <row r="201" spans="1:9" x14ac:dyDescent="0.25">
      <c r="A201" s="313"/>
      <c r="B201" s="160" t="s">
        <v>276</v>
      </c>
      <c r="C201" s="497"/>
      <c r="D201" s="498"/>
      <c r="E201" s="151"/>
      <c r="F201" s="151"/>
      <c r="G201" s="151"/>
      <c r="H201" s="167">
        <v>4984934.47</v>
      </c>
      <c r="I201" s="138"/>
    </row>
    <row r="202" spans="1:9" ht="28.5" x14ac:dyDescent="0.25">
      <c r="A202" s="313"/>
      <c r="B202" s="165" t="s">
        <v>294</v>
      </c>
      <c r="C202" s="497"/>
      <c r="D202" s="496" t="s">
        <v>7</v>
      </c>
      <c r="E202" s="151"/>
      <c r="F202" s="151"/>
      <c r="G202" s="151"/>
      <c r="H202" s="167"/>
      <c r="I202" s="138"/>
    </row>
    <row r="203" spans="1:9" ht="30" x14ac:dyDescent="0.25">
      <c r="A203" s="313"/>
      <c r="B203" s="161" t="s">
        <v>250</v>
      </c>
      <c r="C203" s="497"/>
      <c r="D203" s="497"/>
      <c r="E203" s="151"/>
      <c r="F203" s="151"/>
      <c r="G203" s="151"/>
      <c r="H203" s="158"/>
      <c r="I203" s="138"/>
    </row>
    <row r="204" spans="1:9" x14ac:dyDescent="0.25">
      <c r="A204" s="313"/>
      <c r="B204" s="160" t="s">
        <v>63</v>
      </c>
      <c r="C204" s="497"/>
      <c r="D204" s="497"/>
      <c r="E204" s="151"/>
      <c r="F204" s="151"/>
      <c r="G204" s="151"/>
      <c r="H204" s="158" t="s">
        <v>64</v>
      </c>
      <c r="I204" s="138"/>
    </row>
    <row r="205" spans="1:9" x14ac:dyDescent="0.25">
      <c r="A205" s="313"/>
      <c r="B205" s="160" t="s">
        <v>276</v>
      </c>
      <c r="C205" s="497"/>
      <c r="D205" s="497"/>
      <c r="E205" s="151"/>
      <c r="F205" s="151"/>
      <c r="G205" s="151"/>
      <c r="H205" s="158">
        <v>9157.64</v>
      </c>
      <c r="I205" s="138"/>
    </row>
    <row r="206" spans="1:9" ht="30" x14ac:dyDescent="0.25">
      <c r="A206" s="313"/>
      <c r="B206" s="161" t="s">
        <v>251</v>
      </c>
      <c r="C206" s="497"/>
      <c r="D206" s="497"/>
      <c r="E206" s="151"/>
      <c r="F206" s="151"/>
      <c r="G206" s="151"/>
      <c r="H206" s="158"/>
      <c r="I206" s="138"/>
    </row>
    <row r="207" spans="1:9" x14ac:dyDescent="0.25">
      <c r="A207" s="313"/>
      <c r="B207" s="160" t="s">
        <v>63</v>
      </c>
      <c r="C207" s="497"/>
      <c r="D207" s="497"/>
      <c r="E207" s="151"/>
      <c r="F207" s="151"/>
      <c r="G207" s="151"/>
      <c r="H207" s="158" t="s">
        <v>64</v>
      </c>
      <c r="I207" s="138"/>
    </row>
    <row r="208" spans="1:9" x14ac:dyDescent="0.25">
      <c r="A208" s="313"/>
      <c r="B208" s="160" t="s">
        <v>276</v>
      </c>
      <c r="C208" s="497"/>
      <c r="D208" s="497"/>
      <c r="E208" s="151"/>
      <c r="F208" s="151"/>
      <c r="G208" s="151"/>
      <c r="H208" s="158">
        <v>6636.77</v>
      </c>
      <c r="I208" s="138"/>
    </row>
    <row r="209" spans="1:9" ht="30" x14ac:dyDescent="0.25">
      <c r="A209" s="313"/>
      <c r="B209" s="161" t="s">
        <v>252</v>
      </c>
      <c r="C209" s="497"/>
      <c r="D209" s="497"/>
      <c r="E209" s="151"/>
      <c r="F209" s="151"/>
      <c r="G209" s="151"/>
      <c r="H209" s="158"/>
      <c r="I209" s="138"/>
    </row>
    <row r="210" spans="1:9" x14ac:dyDescent="0.25">
      <c r="A210" s="313"/>
      <c r="B210" s="160" t="s">
        <v>63</v>
      </c>
      <c r="C210" s="497"/>
      <c r="D210" s="497"/>
      <c r="E210" s="151"/>
      <c r="F210" s="151"/>
      <c r="G210" s="151"/>
      <c r="H210" s="158" t="s">
        <v>64</v>
      </c>
      <c r="I210" s="138"/>
    </row>
    <row r="211" spans="1:9" x14ac:dyDescent="0.25">
      <c r="A211" s="313"/>
      <c r="B211" s="160" t="s">
        <v>276</v>
      </c>
      <c r="C211" s="497"/>
      <c r="D211" s="497"/>
      <c r="E211" s="151"/>
      <c r="F211" s="151"/>
      <c r="G211" s="151"/>
      <c r="H211" s="158">
        <v>5293.15</v>
      </c>
      <c r="I211" s="138"/>
    </row>
    <row r="212" spans="1:9" ht="30" x14ac:dyDescent="0.25">
      <c r="A212" s="313"/>
      <c r="B212" s="161" t="s">
        <v>253</v>
      </c>
      <c r="C212" s="497"/>
      <c r="D212" s="497"/>
      <c r="E212" s="151"/>
      <c r="F212" s="151"/>
      <c r="G212" s="151"/>
      <c r="H212" s="158"/>
      <c r="I212" s="138"/>
    </row>
    <row r="213" spans="1:9" x14ac:dyDescent="0.25">
      <c r="A213" s="313"/>
      <c r="B213" s="160" t="s">
        <v>63</v>
      </c>
      <c r="C213" s="497"/>
      <c r="D213" s="497"/>
      <c r="E213" s="151"/>
      <c r="F213" s="151"/>
      <c r="G213" s="151"/>
      <c r="H213" s="158" t="s">
        <v>64</v>
      </c>
      <c r="I213" s="138"/>
    </row>
    <row r="214" spans="1:9" x14ac:dyDescent="0.25">
      <c r="A214" s="313"/>
      <c r="B214" s="160" t="s">
        <v>276</v>
      </c>
      <c r="C214" s="497"/>
      <c r="D214" s="497"/>
      <c r="E214" s="151"/>
      <c r="F214" s="151"/>
      <c r="G214" s="151"/>
      <c r="H214" s="158">
        <v>4241.7700000000004</v>
      </c>
      <c r="I214" s="138"/>
    </row>
    <row r="215" spans="1:9" ht="30" x14ac:dyDescent="0.25">
      <c r="A215" s="313"/>
      <c r="B215" s="161" t="s">
        <v>254</v>
      </c>
      <c r="C215" s="497"/>
      <c r="D215" s="497"/>
      <c r="E215" s="151"/>
      <c r="F215" s="151"/>
      <c r="G215" s="151"/>
      <c r="H215" s="158"/>
      <c r="I215" s="138"/>
    </row>
    <row r="216" spans="1:9" x14ac:dyDescent="0.25">
      <c r="A216" s="313"/>
      <c r="B216" s="160" t="s">
        <v>63</v>
      </c>
      <c r="C216" s="497"/>
      <c r="D216" s="497"/>
      <c r="E216" s="151"/>
      <c r="F216" s="151"/>
      <c r="G216" s="151"/>
      <c r="H216" s="158" t="s">
        <v>64</v>
      </c>
      <c r="I216" s="138"/>
    </row>
    <row r="217" spans="1:9" x14ac:dyDescent="0.25">
      <c r="A217" s="313"/>
      <c r="B217" s="160" t="s">
        <v>276</v>
      </c>
      <c r="C217" s="497"/>
      <c r="D217" s="497"/>
      <c r="E217" s="151"/>
      <c r="F217" s="151"/>
      <c r="G217" s="151"/>
      <c r="H217" s="158">
        <v>13633.88</v>
      </c>
      <c r="I217" s="138"/>
    </row>
    <row r="218" spans="1:9" ht="30" x14ac:dyDescent="0.25">
      <c r="A218" s="313"/>
      <c r="B218" s="161" t="s">
        <v>255</v>
      </c>
      <c r="C218" s="497"/>
      <c r="D218" s="497"/>
      <c r="E218" s="151"/>
      <c r="F218" s="151"/>
      <c r="G218" s="151"/>
      <c r="H218" s="158"/>
      <c r="I218" s="138"/>
    </row>
    <row r="219" spans="1:9" x14ac:dyDescent="0.25">
      <c r="A219" s="313"/>
      <c r="B219" s="160" t="s">
        <v>63</v>
      </c>
      <c r="C219" s="497"/>
      <c r="D219" s="497"/>
      <c r="E219" s="151"/>
      <c r="F219" s="151"/>
      <c r="G219" s="151"/>
      <c r="H219" s="158" t="s">
        <v>64</v>
      </c>
      <c r="I219" s="138"/>
    </row>
    <row r="220" spans="1:9" x14ac:dyDescent="0.25">
      <c r="A220" s="313"/>
      <c r="B220" s="160" t="s">
        <v>276</v>
      </c>
      <c r="C220" s="497"/>
      <c r="D220" s="497"/>
      <c r="E220" s="151"/>
      <c r="F220" s="151"/>
      <c r="G220" s="151"/>
      <c r="H220" s="158">
        <v>9740.2999999999993</v>
      </c>
      <c r="I220" s="138"/>
    </row>
    <row r="221" spans="1:9" ht="30" x14ac:dyDescent="0.25">
      <c r="A221" s="313"/>
      <c r="B221" s="161" t="s">
        <v>256</v>
      </c>
      <c r="C221" s="497"/>
      <c r="D221" s="497"/>
      <c r="E221" s="151"/>
      <c r="F221" s="151"/>
      <c r="G221" s="151"/>
      <c r="H221" s="158"/>
      <c r="I221" s="138"/>
    </row>
    <row r="222" spans="1:9" x14ac:dyDescent="0.25">
      <c r="A222" s="313"/>
      <c r="B222" s="160" t="s">
        <v>63</v>
      </c>
      <c r="C222" s="497"/>
      <c r="D222" s="497"/>
      <c r="E222" s="151"/>
      <c r="F222" s="151"/>
      <c r="G222" s="151"/>
      <c r="H222" s="158" t="s">
        <v>64</v>
      </c>
      <c r="I222" s="138"/>
    </row>
    <row r="223" spans="1:9" x14ac:dyDescent="0.25">
      <c r="A223" s="313"/>
      <c r="B223" s="160" t="s">
        <v>276</v>
      </c>
      <c r="C223" s="497"/>
      <c r="D223" s="497"/>
      <c r="E223" s="151"/>
      <c r="F223" s="151"/>
      <c r="G223" s="151"/>
      <c r="H223" s="158">
        <v>7751.36</v>
      </c>
      <c r="I223" s="138"/>
    </row>
    <row r="224" spans="1:9" ht="30" x14ac:dyDescent="0.25">
      <c r="A224" s="313"/>
      <c r="B224" s="161" t="s">
        <v>257</v>
      </c>
      <c r="C224" s="497"/>
      <c r="D224" s="497"/>
      <c r="E224" s="151"/>
      <c r="F224" s="151"/>
      <c r="G224" s="151"/>
      <c r="H224" s="158"/>
      <c r="I224" s="138"/>
    </row>
    <row r="225" spans="1:9" x14ac:dyDescent="0.25">
      <c r="A225" s="313"/>
      <c r="B225" s="160" t="s">
        <v>63</v>
      </c>
      <c r="C225" s="497"/>
      <c r="D225" s="497"/>
      <c r="E225" s="151"/>
      <c r="F225" s="151"/>
      <c r="G225" s="151"/>
      <c r="H225" s="158" t="s">
        <v>64</v>
      </c>
      <c r="I225" s="138"/>
    </row>
    <row r="226" spans="1:9" x14ac:dyDescent="0.25">
      <c r="A226" s="313"/>
      <c r="B226" s="160" t="s">
        <v>276</v>
      </c>
      <c r="C226" s="497"/>
      <c r="D226" s="497"/>
      <c r="E226" s="151"/>
      <c r="F226" s="151"/>
      <c r="G226" s="151"/>
      <c r="H226" s="158">
        <v>13601.61</v>
      </c>
      <c r="I226" s="138"/>
    </row>
    <row r="227" spans="1:9" ht="30" x14ac:dyDescent="0.25">
      <c r="A227" s="313"/>
      <c r="B227" s="161" t="s">
        <v>258</v>
      </c>
      <c r="C227" s="497"/>
      <c r="D227" s="497"/>
      <c r="E227" s="151"/>
      <c r="F227" s="151"/>
      <c r="G227" s="151"/>
      <c r="H227" s="158"/>
      <c r="I227" s="138"/>
    </row>
    <row r="228" spans="1:9" x14ac:dyDescent="0.25">
      <c r="A228" s="313"/>
      <c r="B228" s="160" t="s">
        <v>63</v>
      </c>
      <c r="C228" s="497"/>
      <c r="D228" s="497"/>
      <c r="E228" s="151"/>
      <c r="F228" s="151"/>
      <c r="G228" s="151"/>
      <c r="H228" s="158" t="s">
        <v>64</v>
      </c>
      <c r="I228" s="138"/>
    </row>
    <row r="229" spans="1:9" x14ac:dyDescent="0.25">
      <c r="A229" s="313"/>
      <c r="B229" s="160" t="s">
        <v>276</v>
      </c>
      <c r="C229" s="498"/>
      <c r="D229" s="498"/>
      <c r="E229" s="151"/>
      <c r="F229" s="151"/>
      <c r="G229" s="151"/>
      <c r="H229" s="158">
        <v>19223.849999999999</v>
      </c>
      <c r="I229" s="138"/>
    </row>
    <row r="230" spans="1:9" ht="42.75" x14ac:dyDescent="0.25">
      <c r="A230" s="313"/>
      <c r="B230" s="165" t="s">
        <v>275</v>
      </c>
      <c r="C230" s="493" t="s">
        <v>29</v>
      </c>
      <c r="D230" s="496" t="s">
        <v>8</v>
      </c>
      <c r="E230" s="151"/>
      <c r="F230" s="151"/>
      <c r="G230" s="151"/>
      <c r="H230" s="167"/>
      <c r="I230" s="138"/>
    </row>
    <row r="231" spans="1:9" x14ac:dyDescent="0.25">
      <c r="A231" s="313"/>
      <c r="B231" s="159" t="s">
        <v>259</v>
      </c>
      <c r="C231" s="494"/>
      <c r="D231" s="497"/>
      <c r="E231" s="151"/>
      <c r="F231" s="151"/>
      <c r="G231" s="151"/>
      <c r="H231" s="167"/>
      <c r="I231" s="138"/>
    </row>
    <row r="232" spans="1:9" x14ac:dyDescent="0.25">
      <c r="A232" s="313"/>
      <c r="B232" s="160" t="s">
        <v>63</v>
      </c>
      <c r="C232" s="494"/>
      <c r="D232" s="497"/>
      <c r="E232" s="151"/>
      <c r="F232" s="151"/>
      <c r="G232" s="151"/>
      <c r="H232" s="167" t="s">
        <v>64</v>
      </c>
      <c r="I232" s="138"/>
    </row>
    <row r="233" spans="1:9" x14ac:dyDescent="0.25">
      <c r="A233" s="313"/>
      <c r="B233" s="160" t="s">
        <v>276</v>
      </c>
      <c r="C233" s="494"/>
      <c r="D233" s="497"/>
      <c r="E233" s="151"/>
      <c r="F233" s="151"/>
      <c r="G233" s="151"/>
      <c r="H233" s="167">
        <v>2307465.2000000002</v>
      </c>
      <c r="I233" s="138"/>
    </row>
    <row r="234" spans="1:9" ht="42.75" x14ac:dyDescent="0.25">
      <c r="A234" s="313"/>
      <c r="B234" s="165" t="s">
        <v>277</v>
      </c>
      <c r="C234" s="494"/>
      <c r="D234" s="497"/>
      <c r="E234" s="151"/>
      <c r="F234" s="151"/>
      <c r="G234" s="151"/>
      <c r="H234" s="167"/>
      <c r="I234" s="138"/>
    </row>
    <row r="235" spans="1:9" ht="30" x14ac:dyDescent="0.25">
      <c r="A235" s="313"/>
      <c r="B235" s="159" t="s">
        <v>600</v>
      </c>
      <c r="C235" s="494"/>
      <c r="D235" s="497"/>
      <c r="E235" s="155"/>
      <c r="F235" s="155"/>
      <c r="G235" s="155"/>
      <c r="H235" s="158"/>
      <c r="I235" s="138"/>
    </row>
    <row r="236" spans="1:9" x14ac:dyDescent="0.25">
      <c r="A236" s="313"/>
      <c r="B236" s="160" t="s">
        <v>63</v>
      </c>
      <c r="C236" s="494"/>
      <c r="D236" s="497"/>
      <c r="E236" s="155"/>
      <c r="F236" s="155"/>
      <c r="G236" s="155"/>
      <c r="H236" s="158" t="s">
        <v>64</v>
      </c>
      <c r="I236" s="138"/>
    </row>
    <row r="237" spans="1:9" x14ac:dyDescent="0.25">
      <c r="A237" s="313"/>
      <c r="B237" s="160" t="s">
        <v>276</v>
      </c>
      <c r="C237" s="494"/>
      <c r="D237" s="497"/>
      <c r="E237" s="155"/>
      <c r="F237" s="155"/>
      <c r="G237" s="155"/>
      <c r="H237" s="158">
        <v>3058543.1</v>
      </c>
      <c r="I237" s="138"/>
    </row>
    <row r="238" spans="1:9" ht="30" x14ac:dyDescent="0.25">
      <c r="A238" s="313"/>
      <c r="B238" s="159" t="s">
        <v>597</v>
      </c>
      <c r="C238" s="494"/>
      <c r="D238" s="497"/>
      <c r="E238" s="155"/>
      <c r="F238" s="155"/>
      <c r="G238" s="155"/>
      <c r="H238" s="158"/>
      <c r="I238" s="138"/>
    </row>
    <row r="239" spans="1:9" x14ac:dyDescent="0.25">
      <c r="A239" s="313"/>
      <c r="B239" s="160" t="s">
        <v>63</v>
      </c>
      <c r="C239" s="494"/>
      <c r="D239" s="497"/>
      <c r="E239" s="155"/>
      <c r="F239" s="155"/>
      <c r="G239" s="155"/>
      <c r="H239" s="158" t="s">
        <v>64</v>
      </c>
      <c r="I239" s="138"/>
    </row>
    <row r="240" spans="1:9" x14ac:dyDescent="0.25">
      <c r="A240" s="313"/>
      <c r="B240" s="160" t="s">
        <v>276</v>
      </c>
      <c r="C240" s="494"/>
      <c r="D240" s="498"/>
      <c r="E240" s="155"/>
      <c r="F240" s="155"/>
      <c r="G240" s="155"/>
      <c r="H240" s="158">
        <v>3612870.74</v>
      </c>
      <c r="I240" s="138"/>
    </row>
    <row r="241" spans="1:9" ht="45.75" customHeight="1" x14ac:dyDescent="0.25">
      <c r="A241" s="313"/>
      <c r="B241" s="169" t="s">
        <v>46</v>
      </c>
      <c r="C241" s="494"/>
      <c r="D241" s="496" t="s">
        <v>30</v>
      </c>
      <c r="E241" s="155"/>
      <c r="F241" s="155"/>
      <c r="G241" s="155"/>
      <c r="H241" s="158"/>
      <c r="I241" s="138"/>
    </row>
    <row r="242" spans="1:9" ht="18" customHeight="1" x14ac:dyDescent="0.25">
      <c r="A242" s="313"/>
      <c r="B242" s="159" t="s">
        <v>261</v>
      </c>
      <c r="C242" s="494"/>
      <c r="D242" s="497"/>
      <c r="E242" s="155"/>
      <c r="F242" s="155"/>
      <c r="G242" s="155"/>
      <c r="H242" s="158"/>
      <c r="I242" s="138"/>
    </row>
    <row r="243" spans="1:9" x14ac:dyDescent="0.25">
      <c r="A243" s="313"/>
      <c r="B243" s="160" t="s">
        <v>63</v>
      </c>
      <c r="C243" s="494"/>
      <c r="D243" s="497"/>
      <c r="E243" s="155"/>
      <c r="F243" s="155"/>
      <c r="G243" s="155"/>
      <c r="H243" s="158" t="s">
        <v>64</v>
      </c>
      <c r="I243" s="138"/>
    </row>
    <row r="244" spans="1:9" x14ac:dyDescent="0.25">
      <c r="A244" s="313"/>
      <c r="B244" s="160" t="s">
        <v>276</v>
      </c>
      <c r="C244" s="494"/>
      <c r="D244" s="497"/>
      <c r="E244" s="155"/>
      <c r="F244" s="155"/>
      <c r="G244" s="155"/>
      <c r="H244" s="158">
        <v>1359330</v>
      </c>
      <c r="I244" s="138"/>
    </row>
    <row r="245" spans="1:9" x14ac:dyDescent="0.25">
      <c r="A245" s="313"/>
      <c r="B245" s="159" t="s">
        <v>262</v>
      </c>
      <c r="C245" s="494"/>
      <c r="D245" s="497"/>
      <c r="E245" s="155"/>
      <c r="F245" s="155"/>
      <c r="G245" s="155"/>
      <c r="H245" s="158"/>
      <c r="I245" s="138"/>
    </row>
    <row r="246" spans="1:9" x14ac:dyDescent="0.25">
      <c r="A246" s="313"/>
      <c r="B246" s="160" t="s">
        <v>63</v>
      </c>
      <c r="C246" s="494"/>
      <c r="D246" s="497"/>
      <c r="E246" s="155"/>
      <c r="F246" s="155"/>
      <c r="G246" s="155"/>
      <c r="H246" s="158" t="s">
        <v>64</v>
      </c>
      <c r="I246" s="138"/>
    </row>
    <row r="247" spans="1:9" x14ac:dyDescent="0.25">
      <c r="A247" s="313"/>
      <c r="B247" s="160" t="s">
        <v>276</v>
      </c>
      <c r="C247" s="494"/>
      <c r="D247" s="497"/>
      <c r="E247" s="155"/>
      <c r="F247" s="155"/>
      <c r="G247" s="155"/>
      <c r="H247" s="158">
        <v>66023.820000000007</v>
      </c>
      <c r="I247" s="138"/>
    </row>
    <row r="248" spans="1:9" x14ac:dyDescent="0.25">
      <c r="A248" s="313"/>
      <c r="B248" s="159" t="s">
        <v>263</v>
      </c>
      <c r="C248" s="494"/>
      <c r="D248" s="497"/>
      <c r="E248" s="155"/>
      <c r="F248" s="155"/>
      <c r="G248" s="155"/>
      <c r="H248" s="158"/>
      <c r="I248" s="138"/>
    </row>
    <row r="249" spans="1:9" x14ac:dyDescent="0.25">
      <c r="A249" s="313"/>
      <c r="B249" s="160" t="s">
        <v>63</v>
      </c>
      <c r="C249" s="494"/>
      <c r="D249" s="497"/>
      <c r="E249" s="155"/>
      <c r="F249" s="155"/>
      <c r="G249" s="155"/>
      <c r="H249" s="158" t="s">
        <v>64</v>
      </c>
      <c r="I249" s="138"/>
    </row>
    <row r="250" spans="1:9" x14ac:dyDescent="0.25">
      <c r="A250" s="313"/>
      <c r="B250" s="160" t="s">
        <v>276</v>
      </c>
      <c r="C250" s="494"/>
      <c r="D250" s="497"/>
      <c r="E250" s="155"/>
      <c r="F250" s="155"/>
      <c r="G250" s="155"/>
      <c r="H250" s="158">
        <v>1763388.81</v>
      </c>
      <c r="I250" s="138"/>
    </row>
    <row r="251" spans="1:9" ht="30" x14ac:dyDescent="0.25">
      <c r="A251" s="313"/>
      <c r="B251" s="161" t="s">
        <v>688</v>
      </c>
      <c r="C251" s="494"/>
      <c r="D251" s="497"/>
      <c r="E251" s="155"/>
      <c r="F251" s="155"/>
      <c r="G251" s="155"/>
      <c r="H251" s="158"/>
      <c r="I251" s="138"/>
    </row>
    <row r="252" spans="1:9" x14ac:dyDescent="0.25">
      <c r="A252" s="313"/>
      <c r="B252" s="160" t="s">
        <v>63</v>
      </c>
      <c r="C252" s="494"/>
      <c r="D252" s="497"/>
      <c r="E252" s="155"/>
      <c r="F252" s="155"/>
      <c r="G252" s="155"/>
      <c r="H252" s="158" t="s">
        <v>64</v>
      </c>
      <c r="I252" s="138"/>
    </row>
    <row r="253" spans="1:9" x14ac:dyDescent="0.25">
      <c r="A253" s="313"/>
      <c r="B253" s="160" t="s">
        <v>248</v>
      </c>
      <c r="C253" s="494"/>
      <c r="D253" s="498"/>
      <c r="E253" s="155"/>
      <c r="F253" s="155"/>
      <c r="G253" s="155"/>
      <c r="H253" s="158">
        <v>24087060</v>
      </c>
      <c r="I253" s="138"/>
    </row>
    <row r="254" spans="1:9" ht="43.5" customHeight="1" x14ac:dyDescent="0.25">
      <c r="A254" s="313"/>
      <c r="B254" s="165" t="s">
        <v>604</v>
      </c>
      <c r="C254" s="494"/>
      <c r="D254" s="496" t="s">
        <v>7</v>
      </c>
      <c r="E254" s="155"/>
      <c r="F254" s="155"/>
      <c r="G254" s="155"/>
      <c r="H254" s="158"/>
      <c r="I254" s="138"/>
    </row>
    <row r="255" spans="1:9" ht="30" x14ac:dyDescent="0.25">
      <c r="A255" s="313"/>
      <c r="B255" s="159" t="s">
        <v>264</v>
      </c>
      <c r="C255" s="494"/>
      <c r="D255" s="497"/>
      <c r="E255" s="155"/>
      <c r="F255" s="155"/>
      <c r="G255" s="155"/>
      <c r="H255" s="158"/>
      <c r="I255" s="138"/>
    </row>
    <row r="256" spans="1:9" x14ac:dyDescent="0.25">
      <c r="A256" s="313"/>
      <c r="B256" s="160" t="s">
        <v>63</v>
      </c>
      <c r="C256" s="494"/>
      <c r="D256" s="497"/>
      <c r="E256" s="155"/>
      <c r="F256" s="155"/>
      <c r="G256" s="155"/>
      <c r="H256" s="158" t="s">
        <v>64</v>
      </c>
      <c r="I256" s="138"/>
    </row>
    <row r="257" spans="1:9" x14ac:dyDescent="0.25">
      <c r="A257" s="313"/>
      <c r="B257" s="160" t="s">
        <v>276</v>
      </c>
      <c r="C257" s="494"/>
      <c r="D257" s="497"/>
      <c r="E257" s="155"/>
      <c r="F257" s="155"/>
      <c r="G257" s="155"/>
      <c r="H257" s="158">
        <v>139543.2267</v>
      </c>
      <c r="I257" s="138"/>
    </row>
    <row r="258" spans="1:9" ht="30" x14ac:dyDescent="0.25">
      <c r="A258" s="313"/>
      <c r="B258" s="159" t="s">
        <v>265</v>
      </c>
      <c r="C258" s="494"/>
      <c r="D258" s="497"/>
      <c r="E258" s="155"/>
      <c r="F258" s="155"/>
      <c r="G258" s="155"/>
      <c r="H258" s="158"/>
      <c r="I258" s="138"/>
    </row>
    <row r="259" spans="1:9" x14ac:dyDescent="0.25">
      <c r="A259" s="313"/>
      <c r="B259" s="160" t="s">
        <v>63</v>
      </c>
      <c r="C259" s="494"/>
      <c r="D259" s="497"/>
      <c r="E259" s="155"/>
      <c r="F259" s="155"/>
      <c r="G259" s="155"/>
      <c r="H259" s="158" t="s">
        <v>64</v>
      </c>
      <c r="I259" s="138"/>
    </row>
    <row r="260" spans="1:9" x14ac:dyDescent="0.25">
      <c r="A260" s="313"/>
      <c r="B260" s="160" t="s">
        <v>276</v>
      </c>
      <c r="C260" s="494"/>
      <c r="D260" s="497"/>
      <c r="E260" s="155"/>
      <c r="F260" s="155"/>
      <c r="G260" s="155"/>
      <c r="H260" s="158">
        <v>105957.9264</v>
      </c>
      <c r="I260" s="138"/>
    </row>
    <row r="261" spans="1:9" ht="30" x14ac:dyDescent="0.25">
      <c r="A261" s="313"/>
      <c r="B261" s="159" t="s">
        <v>266</v>
      </c>
      <c r="C261" s="494"/>
      <c r="D261" s="497"/>
      <c r="E261" s="155"/>
      <c r="F261" s="155"/>
      <c r="G261" s="155"/>
      <c r="H261" s="158"/>
      <c r="I261" s="138"/>
    </row>
    <row r="262" spans="1:9" x14ac:dyDescent="0.25">
      <c r="A262" s="313"/>
      <c r="B262" s="160" t="s">
        <v>63</v>
      </c>
      <c r="C262" s="494"/>
      <c r="D262" s="497"/>
      <c r="E262" s="155"/>
      <c r="F262" s="155"/>
      <c r="G262" s="155"/>
      <c r="H262" s="158" t="s">
        <v>64</v>
      </c>
      <c r="I262" s="138"/>
    </row>
    <row r="263" spans="1:9" x14ac:dyDescent="0.25">
      <c r="A263" s="313"/>
      <c r="B263" s="160" t="s">
        <v>276</v>
      </c>
      <c r="C263" s="494"/>
      <c r="D263" s="497"/>
      <c r="E263" s="155"/>
      <c r="F263" s="155"/>
      <c r="G263" s="155"/>
      <c r="H263" s="158">
        <v>76543.100000000006</v>
      </c>
      <c r="I263" s="138"/>
    </row>
    <row r="264" spans="1:9" ht="30" x14ac:dyDescent="0.25">
      <c r="A264" s="313"/>
      <c r="B264" s="159" t="s">
        <v>267</v>
      </c>
      <c r="C264" s="494"/>
      <c r="D264" s="497"/>
      <c r="E264" s="155"/>
      <c r="F264" s="155"/>
      <c r="G264" s="155"/>
      <c r="H264" s="158"/>
      <c r="I264" s="138"/>
    </row>
    <row r="265" spans="1:9" x14ac:dyDescent="0.25">
      <c r="A265" s="313"/>
      <c r="B265" s="160" t="s">
        <v>63</v>
      </c>
      <c r="C265" s="494"/>
      <c r="D265" s="497"/>
      <c r="E265" s="155"/>
      <c r="F265" s="155"/>
      <c r="G265" s="155"/>
      <c r="H265" s="158" t="s">
        <v>64</v>
      </c>
      <c r="I265" s="138"/>
    </row>
    <row r="266" spans="1:9" x14ac:dyDescent="0.25">
      <c r="A266" s="313"/>
      <c r="B266" s="160" t="s">
        <v>276</v>
      </c>
      <c r="C266" s="494"/>
      <c r="D266" s="497"/>
      <c r="E266" s="155"/>
      <c r="F266" s="155"/>
      <c r="G266" s="155"/>
      <c r="H266" s="158">
        <v>52569.486356340291</v>
      </c>
      <c r="I266" s="138"/>
    </row>
    <row r="267" spans="1:9" ht="30" x14ac:dyDescent="0.25">
      <c r="A267" s="313"/>
      <c r="B267" s="159" t="s">
        <v>268</v>
      </c>
      <c r="C267" s="494"/>
      <c r="D267" s="497"/>
      <c r="E267" s="155"/>
      <c r="F267" s="155"/>
      <c r="G267" s="155"/>
      <c r="H267" s="158"/>
      <c r="I267" s="138"/>
    </row>
    <row r="268" spans="1:9" x14ac:dyDescent="0.25">
      <c r="A268" s="313"/>
      <c r="B268" s="160" t="s">
        <v>63</v>
      </c>
      <c r="C268" s="494"/>
      <c r="D268" s="497"/>
      <c r="E268" s="155"/>
      <c r="F268" s="155"/>
      <c r="G268" s="155"/>
      <c r="H268" s="158" t="s">
        <v>64</v>
      </c>
      <c r="I268" s="138"/>
    </row>
    <row r="269" spans="1:9" x14ac:dyDescent="0.25">
      <c r="A269" s="313"/>
      <c r="B269" s="160" t="s">
        <v>276</v>
      </c>
      <c r="C269" s="495"/>
      <c r="D269" s="498"/>
      <c r="E269" s="155"/>
      <c r="F269" s="155"/>
      <c r="G269" s="155"/>
      <c r="H269" s="158">
        <v>46776.31</v>
      </c>
      <c r="I269" s="138"/>
    </row>
    <row r="270" spans="1:9" ht="42.75" x14ac:dyDescent="0.25">
      <c r="A270" s="313"/>
      <c r="B270" s="165" t="s">
        <v>275</v>
      </c>
      <c r="C270" s="493" t="s">
        <v>278</v>
      </c>
      <c r="D270" s="496" t="s">
        <v>8</v>
      </c>
      <c r="E270" s="155"/>
      <c r="F270" s="155"/>
      <c r="G270" s="155"/>
      <c r="H270" s="158"/>
      <c r="I270" s="138"/>
    </row>
    <row r="271" spans="1:9" x14ac:dyDescent="0.25">
      <c r="A271" s="313"/>
      <c r="B271" s="159" t="s">
        <v>279</v>
      </c>
      <c r="C271" s="494"/>
      <c r="D271" s="497"/>
      <c r="E271" s="155"/>
      <c r="F271" s="155"/>
      <c r="G271" s="155"/>
      <c r="H271" s="158"/>
      <c r="I271" s="138"/>
    </row>
    <row r="272" spans="1:9" x14ac:dyDescent="0.25">
      <c r="A272" s="313"/>
      <c r="B272" s="160" t="s">
        <v>63</v>
      </c>
      <c r="C272" s="494"/>
      <c r="D272" s="497"/>
      <c r="E272" s="155"/>
      <c r="F272" s="155"/>
      <c r="G272" s="155"/>
      <c r="H272" s="170" t="s">
        <v>64</v>
      </c>
      <c r="I272" s="138"/>
    </row>
    <row r="273" spans="1:9" x14ac:dyDescent="0.25">
      <c r="A273" s="313"/>
      <c r="B273" s="160" t="s">
        <v>276</v>
      </c>
      <c r="C273" s="494"/>
      <c r="D273" s="497"/>
      <c r="E273" s="155"/>
      <c r="F273" s="155"/>
      <c r="G273" s="155"/>
      <c r="H273" s="170">
        <v>9416640</v>
      </c>
      <c r="I273" s="138"/>
    </row>
    <row r="274" spans="1:9" x14ac:dyDescent="0.25">
      <c r="A274" s="313"/>
      <c r="B274" s="159" t="s">
        <v>280</v>
      </c>
      <c r="C274" s="494"/>
      <c r="D274" s="497"/>
      <c r="E274" s="155"/>
      <c r="F274" s="155"/>
      <c r="G274" s="155"/>
      <c r="H274" s="170"/>
      <c r="I274" s="138"/>
    </row>
    <row r="275" spans="1:9" x14ac:dyDescent="0.25">
      <c r="A275" s="313"/>
      <c r="B275" s="160" t="s">
        <v>63</v>
      </c>
      <c r="C275" s="494"/>
      <c r="D275" s="497"/>
      <c r="E275" s="155"/>
      <c r="F275" s="155"/>
      <c r="G275" s="155"/>
      <c r="H275" s="170" t="s">
        <v>64</v>
      </c>
      <c r="I275" s="138"/>
    </row>
    <row r="276" spans="1:9" x14ac:dyDescent="0.25">
      <c r="A276" s="313"/>
      <c r="B276" s="160" t="s">
        <v>276</v>
      </c>
      <c r="C276" s="494"/>
      <c r="D276" s="497"/>
      <c r="E276" s="155"/>
      <c r="F276" s="155"/>
      <c r="G276" s="155"/>
      <c r="H276" s="170">
        <v>10696400</v>
      </c>
      <c r="I276" s="138"/>
    </row>
    <row r="277" spans="1:9" ht="42.75" x14ac:dyDescent="0.25">
      <c r="A277" s="313"/>
      <c r="B277" s="165" t="s">
        <v>277</v>
      </c>
      <c r="C277" s="494"/>
      <c r="D277" s="497"/>
      <c r="E277" s="155"/>
      <c r="F277" s="155"/>
      <c r="G277" s="155"/>
      <c r="H277" s="170"/>
      <c r="I277" s="138"/>
    </row>
    <row r="278" spans="1:9" ht="30" x14ac:dyDescent="0.25">
      <c r="A278" s="313"/>
      <c r="B278" s="159" t="s">
        <v>601</v>
      </c>
      <c r="C278" s="494"/>
      <c r="D278" s="497"/>
      <c r="E278" s="155"/>
      <c r="F278" s="155"/>
      <c r="G278" s="155"/>
      <c r="H278" s="170"/>
      <c r="I278" s="138"/>
    </row>
    <row r="279" spans="1:9" x14ac:dyDescent="0.25">
      <c r="A279" s="313"/>
      <c r="B279" s="160" t="s">
        <v>63</v>
      </c>
      <c r="C279" s="494"/>
      <c r="D279" s="497"/>
      <c r="E279" s="155"/>
      <c r="F279" s="155"/>
      <c r="G279" s="155"/>
      <c r="H279" s="170" t="s">
        <v>64</v>
      </c>
      <c r="I279" s="138"/>
    </row>
    <row r="280" spans="1:9" x14ac:dyDescent="0.25">
      <c r="A280" s="313"/>
      <c r="B280" s="160" t="s">
        <v>276</v>
      </c>
      <c r="C280" s="494"/>
      <c r="D280" s="498"/>
      <c r="E280" s="155"/>
      <c r="F280" s="155"/>
      <c r="G280" s="155"/>
      <c r="H280" s="170">
        <v>13410960</v>
      </c>
      <c r="I280" s="138"/>
    </row>
    <row r="281" spans="1:9" ht="44.25" customHeight="1" x14ac:dyDescent="0.25">
      <c r="A281" s="313"/>
      <c r="B281" s="169" t="s">
        <v>46</v>
      </c>
      <c r="C281" s="494"/>
      <c r="D281" s="496" t="s">
        <v>30</v>
      </c>
      <c r="E281" s="155"/>
      <c r="F281" s="155"/>
      <c r="G281" s="155"/>
      <c r="H281" s="170"/>
      <c r="I281" s="138"/>
    </row>
    <row r="282" spans="1:9" x14ac:dyDescent="0.25">
      <c r="A282" s="313"/>
      <c r="B282" s="159" t="s">
        <v>281</v>
      </c>
      <c r="C282" s="494"/>
      <c r="D282" s="497"/>
      <c r="E282" s="155"/>
      <c r="F282" s="155"/>
      <c r="G282" s="155"/>
      <c r="H282" s="170"/>
      <c r="I282" s="138"/>
    </row>
    <row r="283" spans="1:9" x14ac:dyDescent="0.25">
      <c r="A283" s="313"/>
      <c r="B283" s="160" t="s">
        <v>63</v>
      </c>
      <c r="C283" s="494"/>
      <c r="D283" s="497"/>
      <c r="E283" s="155"/>
      <c r="F283" s="155"/>
      <c r="G283" s="155"/>
      <c r="H283" s="170" t="s">
        <v>64</v>
      </c>
      <c r="I283" s="138"/>
    </row>
    <row r="284" spans="1:9" x14ac:dyDescent="0.25">
      <c r="A284" s="313"/>
      <c r="B284" s="160" t="s">
        <v>276</v>
      </c>
      <c r="C284" s="494"/>
      <c r="D284" s="497"/>
      <c r="E284" s="155"/>
      <c r="F284" s="155"/>
      <c r="G284" s="155"/>
      <c r="H284" s="170">
        <v>6813600</v>
      </c>
      <c r="I284" s="138"/>
    </row>
    <row r="285" spans="1:9" x14ac:dyDescent="0.25">
      <c r="A285" s="313"/>
      <c r="B285" s="159" t="s">
        <v>282</v>
      </c>
      <c r="C285" s="494"/>
      <c r="D285" s="497"/>
      <c r="E285" s="155"/>
      <c r="F285" s="155"/>
      <c r="G285" s="155"/>
      <c r="H285" s="170"/>
      <c r="I285" s="138"/>
    </row>
    <row r="286" spans="1:9" x14ac:dyDescent="0.25">
      <c r="A286" s="313"/>
      <c r="B286" s="160" t="s">
        <v>63</v>
      </c>
      <c r="C286" s="494"/>
      <c r="D286" s="497"/>
      <c r="E286" s="155"/>
      <c r="F286" s="155"/>
      <c r="G286" s="155"/>
      <c r="H286" s="170" t="s">
        <v>64</v>
      </c>
      <c r="I286" s="138"/>
    </row>
    <row r="287" spans="1:9" x14ac:dyDescent="0.25">
      <c r="A287" s="313"/>
      <c r="B287" s="160" t="s">
        <v>276</v>
      </c>
      <c r="C287" s="494"/>
      <c r="D287" s="498"/>
      <c r="E287" s="155"/>
      <c r="F287" s="155"/>
      <c r="G287" s="155"/>
      <c r="H287" s="170">
        <v>3104210</v>
      </c>
      <c r="I287" s="138"/>
    </row>
    <row r="288" spans="1:9" ht="31.5" customHeight="1" x14ac:dyDescent="0.25">
      <c r="A288" s="313"/>
      <c r="B288" s="165" t="s">
        <v>283</v>
      </c>
      <c r="C288" s="494"/>
      <c r="D288" s="496" t="s">
        <v>7</v>
      </c>
      <c r="E288" s="155"/>
      <c r="F288" s="155"/>
      <c r="G288" s="155"/>
      <c r="H288" s="170"/>
      <c r="I288" s="138"/>
    </row>
    <row r="289" spans="1:9" ht="45" x14ac:dyDescent="0.25">
      <c r="A289" s="313"/>
      <c r="B289" s="159" t="s">
        <v>284</v>
      </c>
      <c r="C289" s="494"/>
      <c r="D289" s="497"/>
      <c r="E289" s="155"/>
      <c r="F289" s="155"/>
      <c r="G289" s="155"/>
      <c r="H289" s="170"/>
      <c r="I289" s="138"/>
    </row>
    <row r="290" spans="1:9" x14ac:dyDescent="0.25">
      <c r="A290" s="313"/>
      <c r="B290" s="160" t="s">
        <v>63</v>
      </c>
      <c r="C290" s="494"/>
      <c r="D290" s="497"/>
      <c r="E290" s="155"/>
      <c r="F290" s="155"/>
      <c r="G290" s="155"/>
      <c r="H290" s="170" t="s">
        <v>64</v>
      </c>
      <c r="I290" s="138"/>
    </row>
    <row r="291" spans="1:9" x14ac:dyDescent="0.25">
      <c r="A291" s="313"/>
      <c r="B291" s="160" t="s">
        <v>276</v>
      </c>
      <c r="C291" s="494"/>
      <c r="D291" s="497"/>
      <c r="E291" s="155"/>
      <c r="F291" s="155"/>
      <c r="G291" s="155"/>
      <c r="H291" s="170">
        <v>32779.61</v>
      </c>
      <c r="I291" s="138"/>
    </row>
    <row r="292" spans="1:9" ht="45" x14ac:dyDescent="0.25">
      <c r="A292" s="313"/>
      <c r="B292" s="159" t="s">
        <v>285</v>
      </c>
      <c r="C292" s="494"/>
      <c r="D292" s="497"/>
      <c r="E292" s="155"/>
      <c r="F292" s="155"/>
      <c r="G292" s="155"/>
      <c r="H292" s="170"/>
      <c r="I292" s="138"/>
    </row>
    <row r="293" spans="1:9" x14ac:dyDescent="0.25">
      <c r="A293" s="313"/>
      <c r="B293" s="160" t="s">
        <v>63</v>
      </c>
      <c r="C293" s="494"/>
      <c r="D293" s="497"/>
      <c r="E293" s="155"/>
      <c r="F293" s="155"/>
      <c r="G293" s="155"/>
      <c r="H293" s="170" t="s">
        <v>64</v>
      </c>
      <c r="I293" s="138"/>
    </row>
    <row r="294" spans="1:9" x14ac:dyDescent="0.25">
      <c r="A294" s="313"/>
      <c r="B294" s="160" t="s">
        <v>276</v>
      </c>
      <c r="C294" s="494"/>
      <c r="D294" s="497"/>
      <c r="E294" s="155"/>
      <c r="F294" s="155"/>
      <c r="G294" s="155"/>
      <c r="H294" s="170">
        <v>22256.03</v>
      </c>
      <c r="I294" s="138"/>
    </row>
    <row r="295" spans="1:9" ht="45" x14ac:dyDescent="0.25">
      <c r="A295" s="313"/>
      <c r="B295" s="159" t="s">
        <v>286</v>
      </c>
      <c r="C295" s="494"/>
      <c r="D295" s="497"/>
      <c r="E295" s="155"/>
      <c r="F295" s="155"/>
      <c r="G295" s="155"/>
      <c r="H295" s="170"/>
      <c r="I295" s="138"/>
    </row>
    <row r="296" spans="1:9" x14ac:dyDescent="0.25">
      <c r="A296" s="313"/>
      <c r="B296" s="160" t="s">
        <v>63</v>
      </c>
      <c r="C296" s="494"/>
      <c r="D296" s="497"/>
      <c r="E296" s="155"/>
      <c r="F296" s="155"/>
      <c r="G296" s="155"/>
      <c r="H296" s="170" t="s">
        <v>64</v>
      </c>
      <c r="I296" s="138"/>
    </row>
    <row r="297" spans="1:9" x14ac:dyDescent="0.25">
      <c r="A297" s="313"/>
      <c r="B297" s="160" t="s">
        <v>276</v>
      </c>
      <c r="C297" s="494"/>
      <c r="D297" s="497"/>
      <c r="E297" s="155"/>
      <c r="F297" s="155"/>
      <c r="G297" s="155"/>
      <c r="H297" s="170">
        <v>42672.2</v>
      </c>
      <c r="I297" s="138"/>
    </row>
    <row r="298" spans="1:9" ht="45" x14ac:dyDescent="0.25">
      <c r="A298" s="313"/>
      <c r="B298" s="159" t="s">
        <v>287</v>
      </c>
      <c r="C298" s="494"/>
      <c r="D298" s="497"/>
      <c r="E298" s="155"/>
      <c r="F298" s="155"/>
      <c r="G298" s="155"/>
      <c r="H298" s="170"/>
      <c r="I298" s="138"/>
    </row>
    <row r="299" spans="1:9" x14ac:dyDescent="0.25">
      <c r="A299" s="313"/>
      <c r="B299" s="160" t="s">
        <v>63</v>
      </c>
      <c r="C299" s="494"/>
      <c r="D299" s="497"/>
      <c r="E299" s="155"/>
      <c r="F299" s="155"/>
      <c r="G299" s="155"/>
      <c r="H299" s="170" t="s">
        <v>64</v>
      </c>
      <c r="I299" s="138"/>
    </row>
    <row r="300" spans="1:9" x14ac:dyDescent="0.25">
      <c r="A300" s="313"/>
      <c r="B300" s="160" t="s">
        <v>276</v>
      </c>
      <c r="C300" s="495"/>
      <c r="D300" s="498"/>
      <c r="E300" s="155"/>
      <c r="F300" s="155"/>
      <c r="G300" s="155"/>
      <c r="H300" s="170">
        <v>30093.25</v>
      </c>
      <c r="I300" s="138"/>
    </row>
    <row r="301" spans="1:9" ht="42.75" x14ac:dyDescent="0.25">
      <c r="A301" s="313"/>
      <c r="B301" s="165" t="s">
        <v>275</v>
      </c>
      <c r="C301" s="493" t="s">
        <v>288</v>
      </c>
      <c r="D301" s="496" t="s">
        <v>8</v>
      </c>
      <c r="E301" s="155"/>
      <c r="F301" s="155"/>
      <c r="G301" s="155"/>
      <c r="H301" s="170"/>
      <c r="I301" s="138"/>
    </row>
    <row r="302" spans="1:9" x14ac:dyDescent="0.25">
      <c r="A302" s="313"/>
      <c r="B302" s="159" t="s">
        <v>289</v>
      </c>
      <c r="C302" s="494"/>
      <c r="D302" s="497"/>
      <c r="E302" s="155"/>
      <c r="F302" s="155"/>
      <c r="G302" s="155"/>
      <c r="H302" s="170"/>
      <c r="I302" s="138"/>
    </row>
    <row r="303" spans="1:9" x14ac:dyDescent="0.25">
      <c r="A303" s="313"/>
      <c r="B303" s="160" t="s">
        <v>63</v>
      </c>
      <c r="C303" s="494"/>
      <c r="D303" s="497"/>
      <c r="E303" s="155"/>
      <c r="F303" s="155"/>
      <c r="G303" s="155"/>
      <c r="H303" s="170" t="s">
        <v>64</v>
      </c>
      <c r="I303" s="138"/>
    </row>
    <row r="304" spans="1:9" x14ac:dyDescent="0.25">
      <c r="A304" s="313"/>
      <c r="B304" s="160" t="s">
        <v>276</v>
      </c>
      <c r="C304" s="494"/>
      <c r="D304" s="497"/>
      <c r="E304" s="155"/>
      <c r="F304" s="155"/>
      <c r="G304" s="155"/>
      <c r="H304" s="170">
        <v>9710940</v>
      </c>
      <c r="I304" s="138"/>
    </row>
    <row r="305" spans="1:9" x14ac:dyDescent="0.25">
      <c r="A305" s="313"/>
      <c r="B305" s="159" t="s">
        <v>290</v>
      </c>
      <c r="C305" s="494"/>
      <c r="D305" s="497"/>
      <c r="E305" s="155"/>
      <c r="F305" s="155"/>
      <c r="G305" s="155"/>
      <c r="H305" s="170"/>
      <c r="I305" s="138"/>
    </row>
    <row r="306" spans="1:9" x14ac:dyDescent="0.25">
      <c r="A306" s="313"/>
      <c r="B306" s="160" t="s">
        <v>63</v>
      </c>
      <c r="C306" s="494"/>
      <c r="D306" s="497"/>
      <c r="E306" s="155"/>
      <c r="F306" s="155"/>
      <c r="G306" s="155"/>
      <c r="H306" s="170" t="s">
        <v>64</v>
      </c>
      <c r="I306" s="138"/>
    </row>
    <row r="307" spans="1:9" x14ac:dyDescent="0.25">
      <c r="A307" s="313"/>
      <c r="B307" s="160" t="s">
        <v>276</v>
      </c>
      <c r="C307" s="494"/>
      <c r="D307" s="497"/>
      <c r="E307" s="155"/>
      <c r="F307" s="155"/>
      <c r="G307" s="155"/>
      <c r="H307" s="170">
        <v>11264060</v>
      </c>
      <c r="I307" s="138"/>
    </row>
    <row r="308" spans="1:9" ht="42.75" x14ac:dyDescent="0.25">
      <c r="A308" s="313"/>
      <c r="B308" s="165" t="s">
        <v>277</v>
      </c>
      <c r="C308" s="494"/>
      <c r="D308" s="497"/>
      <c r="E308" s="155"/>
      <c r="F308" s="155"/>
      <c r="G308" s="155"/>
      <c r="H308" s="170"/>
      <c r="I308" s="138"/>
    </row>
    <row r="309" spans="1:9" ht="30" x14ac:dyDescent="0.25">
      <c r="A309" s="313"/>
      <c r="B309" s="159" t="s">
        <v>602</v>
      </c>
      <c r="C309" s="494"/>
      <c r="D309" s="497"/>
      <c r="E309" s="155"/>
      <c r="F309" s="155"/>
      <c r="G309" s="155"/>
      <c r="H309" s="170"/>
      <c r="I309" s="138"/>
    </row>
    <row r="310" spans="1:9" x14ac:dyDescent="0.25">
      <c r="A310" s="313"/>
      <c r="B310" s="160" t="s">
        <v>63</v>
      </c>
      <c r="C310" s="494"/>
      <c r="D310" s="497"/>
      <c r="E310" s="155"/>
      <c r="F310" s="155"/>
      <c r="G310" s="155"/>
      <c r="H310" s="170" t="s">
        <v>64</v>
      </c>
      <c r="I310" s="138"/>
    </row>
    <row r="311" spans="1:9" x14ac:dyDescent="0.25">
      <c r="A311" s="313"/>
      <c r="B311" s="160" t="s">
        <v>276</v>
      </c>
      <c r="C311" s="494"/>
      <c r="D311" s="498"/>
      <c r="E311" s="155"/>
      <c r="F311" s="155"/>
      <c r="G311" s="155"/>
      <c r="H311" s="170">
        <v>27482880</v>
      </c>
      <c r="I311" s="138"/>
    </row>
    <row r="312" spans="1:9" ht="42.75" x14ac:dyDescent="0.25">
      <c r="A312" s="313"/>
      <c r="B312" s="169" t="s">
        <v>46</v>
      </c>
      <c r="C312" s="494"/>
      <c r="D312" s="496" t="s">
        <v>30</v>
      </c>
      <c r="E312" s="155"/>
      <c r="F312" s="155"/>
      <c r="G312" s="155"/>
      <c r="H312" s="170"/>
      <c r="I312" s="138"/>
    </row>
    <row r="313" spans="1:9" x14ac:dyDescent="0.25">
      <c r="A313" s="313"/>
      <c r="B313" s="159" t="s">
        <v>291</v>
      </c>
      <c r="C313" s="494"/>
      <c r="D313" s="497"/>
      <c r="E313" s="155"/>
      <c r="F313" s="155"/>
      <c r="G313" s="155"/>
      <c r="H313" s="170"/>
      <c r="I313" s="138"/>
    </row>
    <row r="314" spans="1:9" x14ac:dyDescent="0.25">
      <c r="A314" s="313"/>
      <c r="B314" s="160" t="s">
        <v>63</v>
      </c>
      <c r="C314" s="494"/>
      <c r="D314" s="497"/>
      <c r="E314" s="155"/>
      <c r="F314" s="155"/>
      <c r="G314" s="155"/>
      <c r="H314" s="170" t="s">
        <v>64</v>
      </c>
      <c r="I314" s="138"/>
    </row>
    <row r="315" spans="1:9" x14ac:dyDescent="0.25">
      <c r="A315" s="313"/>
      <c r="B315" s="160" t="s">
        <v>276</v>
      </c>
      <c r="C315" s="494"/>
      <c r="D315" s="497"/>
      <c r="E315" s="155"/>
      <c r="F315" s="155"/>
      <c r="G315" s="155"/>
      <c r="H315" s="158">
        <v>22498480</v>
      </c>
      <c r="I315" s="138"/>
    </row>
    <row r="316" spans="1:9" ht="30" customHeight="1" x14ac:dyDescent="0.25">
      <c r="A316" s="313"/>
      <c r="B316" s="165" t="s">
        <v>283</v>
      </c>
      <c r="C316" s="494"/>
      <c r="D316" s="496" t="s">
        <v>7</v>
      </c>
      <c r="E316" s="155"/>
      <c r="F316" s="155"/>
      <c r="G316" s="155"/>
      <c r="H316" s="170"/>
      <c r="I316" s="138"/>
    </row>
    <row r="317" spans="1:9" ht="45" x14ac:dyDescent="0.25">
      <c r="A317" s="313"/>
      <c r="B317" s="159" t="s">
        <v>292</v>
      </c>
      <c r="C317" s="494"/>
      <c r="D317" s="497"/>
      <c r="E317" s="155"/>
      <c r="F317" s="155"/>
      <c r="G317" s="155"/>
      <c r="H317" s="170"/>
      <c r="I317" s="138"/>
    </row>
    <row r="318" spans="1:9" x14ac:dyDescent="0.25">
      <c r="A318" s="313"/>
      <c r="B318" s="160" t="s">
        <v>63</v>
      </c>
      <c r="C318" s="494"/>
      <c r="D318" s="497"/>
      <c r="E318" s="155"/>
      <c r="F318" s="155"/>
      <c r="G318" s="155"/>
      <c r="H318" s="170" t="s">
        <v>64</v>
      </c>
      <c r="I318" s="138"/>
    </row>
    <row r="319" spans="1:9" x14ac:dyDescent="0.25">
      <c r="A319" s="313"/>
      <c r="B319" s="160" t="s">
        <v>276</v>
      </c>
      <c r="C319" s="494"/>
      <c r="D319" s="497"/>
      <c r="E319" s="155"/>
      <c r="F319" s="155"/>
      <c r="G319" s="155"/>
      <c r="H319" s="170">
        <v>65082.57</v>
      </c>
      <c r="I319" s="138"/>
    </row>
    <row r="320" spans="1:9" ht="45" x14ac:dyDescent="0.25">
      <c r="A320" s="313"/>
      <c r="B320" s="159" t="s">
        <v>293</v>
      </c>
      <c r="C320" s="494"/>
      <c r="D320" s="497"/>
      <c r="E320" s="155"/>
      <c r="F320" s="155"/>
      <c r="G320" s="155"/>
      <c r="H320" s="170"/>
      <c r="I320" s="138"/>
    </row>
    <row r="321" spans="1:9" x14ac:dyDescent="0.25">
      <c r="A321" s="313"/>
      <c r="B321" s="160" t="s">
        <v>63</v>
      </c>
      <c r="C321" s="494"/>
      <c r="D321" s="497"/>
      <c r="E321" s="155"/>
      <c r="F321" s="155"/>
      <c r="G321" s="155"/>
      <c r="H321" s="170" t="s">
        <v>64</v>
      </c>
      <c r="I321" s="138"/>
    </row>
    <row r="322" spans="1:9" x14ac:dyDescent="0.25">
      <c r="A322" s="313"/>
      <c r="B322" s="160" t="s">
        <v>276</v>
      </c>
      <c r="C322" s="494"/>
      <c r="D322" s="497"/>
      <c r="E322" s="155"/>
      <c r="F322" s="155"/>
      <c r="G322" s="155"/>
      <c r="H322" s="170">
        <v>42030.7</v>
      </c>
      <c r="I322" s="138"/>
    </row>
    <row r="323" spans="1:9" ht="29.25" customHeight="1" x14ac:dyDescent="0.25">
      <c r="A323" s="313"/>
      <c r="B323" s="150" t="s">
        <v>42</v>
      </c>
      <c r="C323" s="155"/>
      <c r="D323" s="164"/>
      <c r="E323" s="151"/>
      <c r="F323" s="151"/>
      <c r="G323" s="151"/>
      <c r="H323" s="167"/>
      <c r="I323" s="138"/>
    </row>
    <row r="324" spans="1:9" ht="71.25" x14ac:dyDescent="0.25">
      <c r="A324" s="313"/>
      <c r="B324" s="165" t="s">
        <v>274</v>
      </c>
      <c r="C324" s="497" t="s">
        <v>603</v>
      </c>
      <c r="D324" s="501" t="s">
        <v>25</v>
      </c>
      <c r="E324" s="151"/>
      <c r="F324" s="151"/>
      <c r="G324" s="151"/>
      <c r="H324" s="167">
        <f>H325+H326</f>
        <v>11110.67</v>
      </c>
      <c r="I324" s="138"/>
    </row>
    <row r="325" spans="1:9" ht="30" x14ac:dyDescent="0.25">
      <c r="A325" s="313"/>
      <c r="B325" s="166" t="s">
        <v>22</v>
      </c>
      <c r="C325" s="497"/>
      <c r="D325" s="502"/>
      <c r="E325" s="151"/>
      <c r="F325" s="151"/>
      <c r="G325" s="151"/>
      <c r="H325" s="167">
        <v>4997.3</v>
      </c>
      <c r="I325" s="138"/>
    </row>
    <row r="326" spans="1:9" x14ac:dyDescent="0.25">
      <c r="A326" s="313"/>
      <c r="B326" s="166" t="s">
        <v>23</v>
      </c>
      <c r="C326" s="498"/>
      <c r="D326" s="503"/>
      <c r="E326" s="151"/>
      <c r="F326" s="151"/>
      <c r="G326" s="151"/>
      <c r="H326" s="167">
        <v>6113.37</v>
      </c>
      <c r="I326" s="138"/>
    </row>
    <row r="327" spans="1:9" ht="42.75" x14ac:dyDescent="0.25">
      <c r="A327" s="313"/>
      <c r="B327" s="165" t="s">
        <v>275</v>
      </c>
      <c r="C327" s="496" t="s">
        <v>548</v>
      </c>
      <c r="D327" s="496" t="s">
        <v>8</v>
      </c>
      <c r="E327" s="151"/>
      <c r="F327" s="151"/>
      <c r="G327" s="151"/>
      <c r="H327" s="167"/>
      <c r="I327" s="138"/>
    </row>
    <row r="328" spans="1:9" x14ac:dyDescent="0.25">
      <c r="A328" s="313"/>
      <c r="B328" s="168" t="s">
        <v>247</v>
      </c>
      <c r="C328" s="497"/>
      <c r="D328" s="497"/>
      <c r="E328" s="151"/>
      <c r="F328" s="151"/>
      <c r="G328" s="151"/>
      <c r="H328" s="167"/>
      <c r="I328" s="138"/>
    </row>
    <row r="329" spans="1:9" x14ac:dyDescent="0.25">
      <c r="A329" s="313"/>
      <c r="B329" s="160" t="s">
        <v>63</v>
      </c>
      <c r="C329" s="497"/>
      <c r="D329" s="497"/>
      <c r="E329" s="151"/>
      <c r="F329" s="151"/>
      <c r="G329" s="151"/>
      <c r="H329" s="167" t="s">
        <v>64</v>
      </c>
      <c r="I329" s="138"/>
    </row>
    <row r="330" spans="1:9" x14ac:dyDescent="0.25">
      <c r="A330" s="313"/>
      <c r="B330" s="160" t="s">
        <v>276</v>
      </c>
      <c r="C330" s="497"/>
      <c r="D330" s="497"/>
      <c r="E330" s="151"/>
      <c r="F330" s="151"/>
      <c r="G330" s="151"/>
      <c r="H330" s="167">
        <v>1558664.44</v>
      </c>
      <c r="I330" s="138"/>
    </row>
    <row r="331" spans="1:9" ht="42.75" x14ac:dyDescent="0.25">
      <c r="A331" s="313"/>
      <c r="B331" s="165" t="s">
        <v>277</v>
      </c>
      <c r="C331" s="497"/>
      <c r="D331" s="497"/>
      <c r="E331" s="151"/>
      <c r="F331" s="151"/>
      <c r="G331" s="151"/>
      <c r="H331" s="167"/>
      <c r="I331" s="138"/>
    </row>
    <row r="332" spans="1:9" ht="30" x14ac:dyDescent="0.25">
      <c r="A332" s="313"/>
      <c r="B332" s="159" t="s">
        <v>598</v>
      </c>
      <c r="C332" s="497"/>
      <c r="D332" s="497"/>
      <c r="E332" s="151"/>
      <c r="F332" s="151"/>
      <c r="G332" s="151"/>
      <c r="H332" s="167"/>
      <c r="I332" s="138"/>
    </row>
    <row r="333" spans="1:9" x14ac:dyDescent="0.25">
      <c r="A333" s="313"/>
      <c r="B333" s="160" t="s">
        <v>63</v>
      </c>
      <c r="C333" s="497"/>
      <c r="D333" s="497"/>
      <c r="E333" s="151"/>
      <c r="F333" s="151"/>
      <c r="G333" s="151"/>
      <c r="H333" s="167" t="s">
        <v>64</v>
      </c>
      <c r="I333" s="138"/>
    </row>
    <row r="334" spans="1:9" x14ac:dyDescent="0.25">
      <c r="A334" s="313"/>
      <c r="B334" s="160" t="s">
        <v>276</v>
      </c>
      <c r="C334" s="497"/>
      <c r="D334" s="497"/>
      <c r="E334" s="151"/>
      <c r="F334" s="151"/>
      <c r="G334" s="151"/>
      <c r="H334" s="167">
        <v>1915136.71</v>
      </c>
      <c r="I334" s="138"/>
    </row>
    <row r="335" spans="1:9" ht="30" x14ac:dyDescent="0.25">
      <c r="A335" s="313"/>
      <c r="B335" s="159" t="s">
        <v>599</v>
      </c>
      <c r="C335" s="497"/>
      <c r="D335" s="497"/>
      <c r="E335" s="151"/>
      <c r="F335" s="151"/>
      <c r="G335" s="151"/>
      <c r="H335" s="167"/>
      <c r="I335" s="138"/>
    </row>
    <row r="336" spans="1:9" x14ac:dyDescent="0.25">
      <c r="A336" s="313"/>
      <c r="B336" s="160" t="s">
        <v>63</v>
      </c>
      <c r="C336" s="497"/>
      <c r="D336" s="497"/>
      <c r="E336" s="151"/>
      <c r="F336" s="151"/>
      <c r="G336" s="151"/>
      <c r="H336" s="167" t="s">
        <v>64</v>
      </c>
      <c r="I336" s="138"/>
    </row>
    <row r="337" spans="1:9" x14ac:dyDescent="0.25">
      <c r="A337" s="313"/>
      <c r="B337" s="160" t="s">
        <v>276</v>
      </c>
      <c r="C337" s="497"/>
      <c r="D337" s="498"/>
      <c r="E337" s="151"/>
      <c r="F337" s="151"/>
      <c r="G337" s="151"/>
      <c r="H337" s="167">
        <v>4184730</v>
      </c>
      <c r="I337" s="138"/>
    </row>
    <row r="338" spans="1:9" ht="28.5" x14ac:dyDescent="0.25">
      <c r="A338" s="313"/>
      <c r="B338" s="165" t="s">
        <v>294</v>
      </c>
      <c r="C338" s="497"/>
      <c r="D338" s="496" t="s">
        <v>7</v>
      </c>
      <c r="E338" s="151"/>
      <c r="F338" s="151"/>
      <c r="G338" s="151"/>
      <c r="H338" s="167"/>
      <c r="I338" s="138"/>
    </row>
    <row r="339" spans="1:9" ht="30" x14ac:dyDescent="0.25">
      <c r="A339" s="313"/>
      <c r="B339" s="161" t="s">
        <v>250</v>
      </c>
      <c r="C339" s="497"/>
      <c r="D339" s="497"/>
      <c r="E339" s="151"/>
      <c r="F339" s="151"/>
      <c r="G339" s="151"/>
      <c r="H339" s="158"/>
      <c r="I339" s="138"/>
    </row>
    <row r="340" spans="1:9" x14ac:dyDescent="0.25">
      <c r="A340" s="313"/>
      <c r="B340" s="160" t="s">
        <v>63</v>
      </c>
      <c r="C340" s="497"/>
      <c r="D340" s="497"/>
      <c r="E340" s="151"/>
      <c r="F340" s="151"/>
      <c r="G340" s="151"/>
      <c r="H340" s="158" t="s">
        <v>64</v>
      </c>
      <c r="I340" s="138"/>
    </row>
    <row r="341" spans="1:9" x14ac:dyDescent="0.25">
      <c r="A341" s="313"/>
      <c r="B341" s="160" t="s">
        <v>276</v>
      </c>
      <c r="C341" s="497"/>
      <c r="D341" s="497"/>
      <c r="E341" s="151"/>
      <c r="F341" s="151"/>
      <c r="G341" s="151"/>
      <c r="H341" s="158">
        <v>9157.64</v>
      </c>
      <c r="I341" s="138"/>
    </row>
    <row r="342" spans="1:9" ht="30" x14ac:dyDescent="0.25">
      <c r="A342" s="313"/>
      <c r="B342" s="161" t="s">
        <v>251</v>
      </c>
      <c r="C342" s="497"/>
      <c r="D342" s="497"/>
      <c r="E342" s="151"/>
      <c r="F342" s="151"/>
      <c r="G342" s="151"/>
      <c r="H342" s="158"/>
      <c r="I342" s="138"/>
    </row>
    <row r="343" spans="1:9" x14ac:dyDescent="0.25">
      <c r="A343" s="313"/>
      <c r="B343" s="160" t="s">
        <v>63</v>
      </c>
      <c r="C343" s="497"/>
      <c r="D343" s="497"/>
      <c r="E343" s="151"/>
      <c r="F343" s="151"/>
      <c r="G343" s="151"/>
      <c r="H343" s="158" t="s">
        <v>64</v>
      </c>
      <c r="I343" s="138"/>
    </row>
    <row r="344" spans="1:9" x14ac:dyDescent="0.25">
      <c r="A344" s="313"/>
      <c r="B344" s="160" t="s">
        <v>276</v>
      </c>
      <c r="C344" s="497"/>
      <c r="D344" s="497"/>
      <c r="E344" s="151"/>
      <c r="F344" s="151"/>
      <c r="G344" s="151"/>
      <c r="H344" s="158">
        <v>6636.77</v>
      </c>
      <c r="I344" s="138"/>
    </row>
    <row r="345" spans="1:9" ht="30" x14ac:dyDescent="0.25">
      <c r="A345" s="313"/>
      <c r="B345" s="161" t="s">
        <v>252</v>
      </c>
      <c r="C345" s="497"/>
      <c r="D345" s="497"/>
      <c r="E345" s="151"/>
      <c r="F345" s="151"/>
      <c r="G345" s="151"/>
      <c r="H345" s="158"/>
      <c r="I345" s="138"/>
    </row>
    <row r="346" spans="1:9" x14ac:dyDescent="0.25">
      <c r="A346" s="313"/>
      <c r="B346" s="160" t="s">
        <v>63</v>
      </c>
      <c r="C346" s="497"/>
      <c r="D346" s="497"/>
      <c r="E346" s="151"/>
      <c r="F346" s="151"/>
      <c r="G346" s="151"/>
      <c r="H346" s="158" t="s">
        <v>64</v>
      </c>
      <c r="I346" s="138"/>
    </row>
    <row r="347" spans="1:9" x14ac:dyDescent="0.25">
      <c r="A347" s="313"/>
      <c r="B347" s="160" t="s">
        <v>276</v>
      </c>
      <c r="C347" s="497"/>
      <c r="D347" s="497"/>
      <c r="E347" s="151"/>
      <c r="F347" s="151"/>
      <c r="G347" s="151"/>
      <c r="H347" s="158">
        <v>5293.15</v>
      </c>
      <c r="I347" s="138"/>
    </row>
    <row r="348" spans="1:9" ht="30" x14ac:dyDescent="0.25">
      <c r="A348" s="313"/>
      <c r="B348" s="161" t="s">
        <v>253</v>
      </c>
      <c r="C348" s="497"/>
      <c r="D348" s="497"/>
      <c r="E348" s="151"/>
      <c r="F348" s="151"/>
      <c r="G348" s="151"/>
      <c r="H348" s="158"/>
      <c r="I348" s="138"/>
    </row>
    <row r="349" spans="1:9" x14ac:dyDescent="0.25">
      <c r="A349" s="313"/>
      <c r="B349" s="160" t="s">
        <v>63</v>
      </c>
      <c r="C349" s="497"/>
      <c r="D349" s="497"/>
      <c r="E349" s="151"/>
      <c r="F349" s="151"/>
      <c r="G349" s="151"/>
      <c r="H349" s="158" t="s">
        <v>64</v>
      </c>
      <c r="I349" s="138"/>
    </row>
    <row r="350" spans="1:9" x14ac:dyDescent="0.25">
      <c r="A350" s="313"/>
      <c r="B350" s="160" t="s">
        <v>276</v>
      </c>
      <c r="C350" s="497"/>
      <c r="D350" s="497"/>
      <c r="E350" s="151"/>
      <c r="F350" s="151"/>
      <c r="G350" s="151"/>
      <c r="H350" s="158">
        <v>4241.7700000000004</v>
      </c>
      <c r="I350" s="138"/>
    </row>
    <row r="351" spans="1:9" ht="30" x14ac:dyDescent="0.25">
      <c r="A351" s="313"/>
      <c r="B351" s="161" t="s">
        <v>269</v>
      </c>
      <c r="C351" s="497"/>
      <c r="D351" s="497"/>
      <c r="E351" s="151"/>
      <c r="F351" s="151"/>
      <c r="G351" s="151"/>
      <c r="H351" s="158"/>
      <c r="I351" s="138"/>
    </row>
    <row r="352" spans="1:9" x14ac:dyDescent="0.25">
      <c r="A352" s="313"/>
      <c r="B352" s="160" t="s">
        <v>63</v>
      </c>
      <c r="C352" s="497"/>
      <c r="D352" s="497"/>
      <c r="E352" s="151"/>
      <c r="F352" s="151"/>
      <c r="G352" s="151"/>
      <c r="H352" s="158" t="s">
        <v>64</v>
      </c>
      <c r="I352" s="138"/>
    </row>
    <row r="353" spans="1:9" x14ac:dyDescent="0.25">
      <c r="A353" s="313"/>
      <c r="B353" s="160" t="s">
        <v>276</v>
      </c>
      <c r="C353" s="497"/>
      <c r="D353" s="497"/>
      <c r="E353" s="151"/>
      <c r="F353" s="151"/>
      <c r="G353" s="151"/>
      <c r="H353" s="158">
        <v>13633.88</v>
      </c>
      <c r="I353" s="138"/>
    </row>
    <row r="354" spans="1:9" ht="30" x14ac:dyDescent="0.25">
      <c r="A354" s="313"/>
      <c r="B354" s="161" t="s">
        <v>270</v>
      </c>
      <c r="C354" s="497"/>
      <c r="D354" s="497"/>
      <c r="E354" s="151"/>
      <c r="F354" s="151"/>
      <c r="G354" s="151"/>
      <c r="H354" s="158"/>
      <c r="I354" s="138"/>
    </row>
    <row r="355" spans="1:9" x14ac:dyDescent="0.25">
      <c r="A355" s="313"/>
      <c r="B355" s="160" t="s">
        <v>63</v>
      </c>
      <c r="C355" s="497"/>
      <c r="D355" s="497"/>
      <c r="E355" s="151"/>
      <c r="F355" s="151"/>
      <c r="G355" s="151"/>
      <c r="H355" s="158" t="s">
        <v>64</v>
      </c>
      <c r="I355" s="138"/>
    </row>
    <row r="356" spans="1:9" x14ac:dyDescent="0.25">
      <c r="A356" s="313"/>
      <c r="B356" s="160" t="s">
        <v>276</v>
      </c>
      <c r="C356" s="497"/>
      <c r="D356" s="497"/>
      <c r="E356" s="151"/>
      <c r="F356" s="151"/>
      <c r="G356" s="151"/>
      <c r="H356" s="158">
        <v>9740.2999999999993</v>
      </c>
      <c r="I356" s="138"/>
    </row>
    <row r="357" spans="1:9" ht="30" x14ac:dyDescent="0.25">
      <c r="A357" s="313"/>
      <c r="B357" s="161" t="s">
        <v>271</v>
      </c>
      <c r="C357" s="497"/>
      <c r="D357" s="497"/>
      <c r="E357" s="151"/>
      <c r="F357" s="151"/>
      <c r="G357" s="151"/>
      <c r="H357" s="158"/>
      <c r="I357" s="138"/>
    </row>
    <row r="358" spans="1:9" x14ac:dyDescent="0.25">
      <c r="A358" s="313"/>
      <c r="B358" s="160" t="s">
        <v>63</v>
      </c>
      <c r="C358" s="497"/>
      <c r="D358" s="497"/>
      <c r="E358" s="151"/>
      <c r="F358" s="151"/>
      <c r="G358" s="151"/>
      <c r="H358" s="158" t="s">
        <v>64</v>
      </c>
      <c r="I358" s="138"/>
    </row>
    <row r="359" spans="1:9" x14ac:dyDescent="0.25">
      <c r="A359" s="313"/>
      <c r="B359" s="160" t="s">
        <v>276</v>
      </c>
      <c r="C359" s="497"/>
      <c r="D359" s="497"/>
      <c r="E359" s="151"/>
      <c r="F359" s="151"/>
      <c r="G359" s="151"/>
      <c r="H359" s="158">
        <v>7751.36</v>
      </c>
      <c r="I359" s="138"/>
    </row>
    <row r="360" spans="1:9" ht="30" x14ac:dyDescent="0.25">
      <c r="A360" s="313"/>
      <c r="B360" s="161" t="s">
        <v>272</v>
      </c>
      <c r="C360" s="497"/>
      <c r="D360" s="497"/>
      <c r="E360" s="151"/>
      <c r="F360" s="151"/>
      <c r="G360" s="151"/>
      <c r="H360" s="158"/>
      <c r="I360" s="138"/>
    </row>
    <row r="361" spans="1:9" x14ac:dyDescent="0.25">
      <c r="A361" s="313"/>
      <c r="B361" s="160" t="s">
        <v>63</v>
      </c>
      <c r="C361" s="497"/>
      <c r="D361" s="497"/>
      <c r="E361" s="151"/>
      <c r="F361" s="151"/>
      <c r="G361" s="151"/>
      <c r="H361" s="158" t="s">
        <v>64</v>
      </c>
      <c r="I361" s="138"/>
    </row>
    <row r="362" spans="1:9" x14ac:dyDescent="0.25">
      <c r="A362" s="313"/>
      <c r="B362" s="160" t="s">
        <v>276</v>
      </c>
      <c r="C362" s="497"/>
      <c r="D362" s="497"/>
      <c r="E362" s="151"/>
      <c r="F362" s="151"/>
      <c r="G362" s="151"/>
      <c r="H362" s="158">
        <v>13601.61</v>
      </c>
      <c r="I362" s="138"/>
    </row>
    <row r="363" spans="1:9" ht="30" x14ac:dyDescent="0.25">
      <c r="A363" s="313"/>
      <c r="B363" s="161" t="s">
        <v>273</v>
      </c>
      <c r="C363" s="497"/>
      <c r="D363" s="497"/>
      <c r="E363" s="151"/>
      <c r="F363" s="151"/>
      <c r="G363" s="151"/>
      <c r="H363" s="158"/>
      <c r="I363" s="138"/>
    </row>
    <row r="364" spans="1:9" x14ac:dyDescent="0.25">
      <c r="A364" s="313"/>
      <c r="B364" s="160" t="s">
        <v>63</v>
      </c>
      <c r="C364" s="497"/>
      <c r="D364" s="497"/>
      <c r="E364" s="151"/>
      <c r="F364" s="151"/>
      <c r="G364" s="151"/>
      <c r="H364" s="158" t="s">
        <v>64</v>
      </c>
      <c r="I364" s="138"/>
    </row>
    <row r="365" spans="1:9" x14ac:dyDescent="0.25">
      <c r="A365" s="313"/>
      <c r="B365" s="160" t="s">
        <v>276</v>
      </c>
      <c r="C365" s="498"/>
      <c r="D365" s="498"/>
      <c r="E365" s="151"/>
      <c r="F365" s="151"/>
      <c r="G365" s="151"/>
      <c r="H365" s="158">
        <v>19223.849999999999</v>
      </c>
      <c r="I365" s="138"/>
    </row>
    <row r="366" spans="1:9" ht="42.75" x14ac:dyDescent="0.25">
      <c r="A366" s="313"/>
      <c r="B366" s="165" t="s">
        <v>275</v>
      </c>
      <c r="C366" s="493" t="s">
        <v>29</v>
      </c>
      <c r="D366" s="496" t="s">
        <v>8</v>
      </c>
      <c r="E366" s="151"/>
      <c r="F366" s="151"/>
      <c r="G366" s="151"/>
      <c r="H366" s="167"/>
      <c r="I366" s="138"/>
    </row>
    <row r="367" spans="1:9" x14ac:dyDescent="0.25">
      <c r="A367" s="313"/>
      <c r="B367" s="159" t="s">
        <v>259</v>
      </c>
      <c r="C367" s="494"/>
      <c r="D367" s="497"/>
      <c r="E367" s="151"/>
      <c r="F367" s="151"/>
      <c r="G367" s="151"/>
      <c r="H367" s="167"/>
      <c r="I367" s="138"/>
    </row>
    <row r="368" spans="1:9" x14ac:dyDescent="0.25">
      <c r="A368" s="313"/>
      <c r="B368" s="160" t="s">
        <v>63</v>
      </c>
      <c r="C368" s="494"/>
      <c r="D368" s="497"/>
      <c r="E368" s="151"/>
      <c r="F368" s="151"/>
      <c r="G368" s="151"/>
      <c r="H368" s="167" t="s">
        <v>64</v>
      </c>
      <c r="I368" s="138"/>
    </row>
    <row r="369" spans="1:9" x14ac:dyDescent="0.25">
      <c r="A369" s="313"/>
      <c r="B369" s="160" t="s">
        <v>276</v>
      </c>
      <c r="C369" s="494"/>
      <c r="D369" s="497"/>
      <c r="E369" s="151"/>
      <c r="F369" s="151"/>
      <c r="G369" s="151"/>
      <c r="H369" s="167">
        <v>2307465.2000000002</v>
      </c>
      <c r="I369" s="138"/>
    </row>
    <row r="370" spans="1:9" ht="42.75" x14ac:dyDescent="0.25">
      <c r="A370" s="313"/>
      <c r="B370" s="165" t="s">
        <v>277</v>
      </c>
      <c r="C370" s="494"/>
      <c r="D370" s="497"/>
      <c r="E370" s="151"/>
      <c r="F370" s="151"/>
      <c r="G370" s="151"/>
      <c r="H370" s="167"/>
      <c r="I370" s="138"/>
    </row>
    <row r="371" spans="1:9" ht="30" x14ac:dyDescent="0.25">
      <c r="A371" s="313"/>
      <c r="B371" s="159" t="s">
        <v>600</v>
      </c>
      <c r="C371" s="494"/>
      <c r="D371" s="497"/>
      <c r="E371" s="155"/>
      <c r="F371" s="155"/>
      <c r="G371" s="155"/>
      <c r="H371" s="158"/>
      <c r="I371" s="138"/>
    </row>
    <row r="372" spans="1:9" x14ac:dyDescent="0.25">
      <c r="A372" s="313"/>
      <c r="B372" s="160" t="s">
        <v>63</v>
      </c>
      <c r="C372" s="494"/>
      <c r="D372" s="497"/>
      <c r="E372" s="155"/>
      <c r="F372" s="155"/>
      <c r="G372" s="155"/>
      <c r="H372" s="158" t="s">
        <v>64</v>
      </c>
      <c r="I372" s="138"/>
    </row>
    <row r="373" spans="1:9" x14ac:dyDescent="0.25">
      <c r="A373" s="313"/>
      <c r="B373" s="160" t="s">
        <v>276</v>
      </c>
      <c r="C373" s="494"/>
      <c r="D373" s="497"/>
      <c r="E373" s="155"/>
      <c r="F373" s="155"/>
      <c r="G373" s="155"/>
      <c r="H373" s="158">
        <v>3514112.86</v>
      </c>
      <c r="I373" s="138"/>
    </row>
    <row r="374" spans="1:9" ht="30" x14ac:dyDescent="0.25">
      <c r="A374" s="313"/>
      <c r="B374" s="159" t="s">
        <v>597</v>
      </c>
      <c r="C374" s="494"/>
      <c r="D374" s="497"/>
      <c r="E374" s="155"/>
      <c r="F374" s="155"/>
      <c r="G374" s="155"/>
      <c r="H374" s="158"/>
      <c r="I374" s="138"/>
    </row>
    <row r="375" spans="1:9" x14ac:dyDescent="0.25">
      <c r="A375" s="313"/>
      <c r="B375" s="160" t="s">
        <v>63</v>
      </c>
      <c r="C375" s="494"/>
      <c r="D375" s="497"/>
      <c r="E375" s="155"/>
      <c r="F375" s="155"/>
      <c r="G375" s="155"/>
      <c r="H375" s="158" t="s">
        <v>64</v>
      </c>
      <c r="I375" s="138"/>
    </row>
    <row r="376" spans="1:9" x14ac:dyDescent="0.25">
      <c r="A376" s="313"/>
      <c r="B376" s="160" t="s">
        <v>276</v>
      </c>
      <c r="C376" s="494"/>
      <c r="D376" s="498"/>
      <c r="E376" s="155"/>
      <c r="F376" s="155"/>
      <c r="G376" s="155"/>
      <c r="H376" s="158">
        <v>4715919.0599999996</v>
      </c>
      <c r="I376" s="138"/>
    </row>
    <row r="377" spans="1:9" ht="42.75" x14ac:dyDescent="0.25">
      <c r="A377" s="313"/>
      <c r="B377" s="169" t="s">
        <v>46</v>
      </c>
      <c r="C377" s="494"/>
      <c r="D377" s="496" t="s">
        <v>30</v>
      </c>
      <c r="E377" s="155"/>
      <c r="F377" s="155"/>
      <c r="G377" s="155"/>
      <c r="H377" s="158"/>
      <c r="I377" s="138"/>
    </row>
    <row r="378" spans="1:9" ht="17.25" customHeight="1" x14ac:dyDescent="0.25">
      <c r="A378" s="313"/>
      <c r="B378" s="159" t="s">
        <v>261</v>
      </c>
      <c r="C378" s="494"/>
      <c r="D378" s="497"/>
      <c r="E378" s="155"/>
      <c r="F378" s="155"/>
      <c r="G378" s="155"/>
      <c r="H378" s="158"/>
      <c r="I378" s="138"/>
    </row>
    <row r="379" spans="1:9" x14ac:dyDescent="0.25">
      <c r="A379" s="313"/>
      <c r="B379" s="160" t="s">
        <v>63</v>
      </c>
      <c r="C379" s="494"/>
      <c r="D379" s="497"/>
      <c r="E379" s="155"/>
      <c r="F379" s="155"/>
      <c r="G379" s="155"/>
      <c r="H379" s="158" t="s">
        <v>64</v>
      </c>
      <c r="I379" s="138"/>
    </row>
    <row r="380" spans="1:9" x14ac:dyDescent="0.25">
      <c r="A380" s="313"/>
      <c r="B380" s="160" t="s">
        <v>276</v>
      </c>
      <c r="C380" s="494"/>
      <c r="D380" s="497"/>
      <c r="E380" s="155"/>
      <c r="F380" s="155"/>
      <c r="G380" s="155"/>
      <c r="H380" s="158">
        <v>1464628.13</v>
      </c>
      <c r="I380" s="138"/>
    </row>
    <row r="381" spans="1:9" x14ac:dyDescent="0.25">
      <c r="A381" s="313"/>
      <c r="B381" s="159" t="s">
        <v>262</v>
      </c>
      <c r="C381" s="494"/>
      <c r="D381" s="497"/>
      <c r="E381" s="155"/>
      <c r="F381" s="155"/>
      <c r="G381" s="155"/>
      <c r="H381" s="158"/>
      <c r="I381" s="138"/>
    </row>
    <row r="382" spans="1:9" x14ac:dyDescent="0.25">
      <c r="A382" s="313"/>
      <c r="B382" s="160" t="s">
        <v>63</v>
      </c>
      <c r="C382" s="494"/>
      <c r="D382" s="497"/>
      <c r="E382" s="155"/>
      <c r="F382" s="155"/>
      <c r="G382" s="155"/>
      <c r="H382" s="158" t="s">
        <v>64</v>
      </c>
      <c r="I382" s="138"/>
    </row>
    <row r="383" spans="1:9" x14ac:dyDescent="0.25">
      <c r="A383" s="313"/>
      <c r="B383" s="160" t="s">
        <v>276</v>
      </c>
      <c r="C383" s="494"/>
      <c r="D383" s="497"/>
      <c r="E383" s="155"/>
      <c r="F383" s="155"/>
      <c r="G383" s="155"/>
      <c r="H383" s="158">
        <v>65765.72</v>
      </c>
      <c r="I383" s="138"/>
    </row>
    <row r="384" spans="1:9" x14ac:dyDescent="0.25">
      <c r="A384" s="313"/>
      <c r="B384" s="159" t="s">
        <v>263</v>
      </c>
      <c r="C384" s="494"/>
      <c r="D384" s="497"/>
      <c r="E384" s="155"/>
      <c r="F384" s="155"/>
      <c r="G384" s="155"/>
      <c r="H384" s="158"/>
      <c r="I384" s="138"/>
    </row>
    <row r="385" spans="1:9" x14ac:dyDescent="0.25">
      <c r="A385" s="313"/>
      <c r="B385" s="160" t="s">
        <v>63</v>
      </c>
      <c r="C385" s="494"/>
      <c r="D385" s="497"/>
      <c r="E385" s="155"/>
      <c r="F385" s="155"/>
      <c r="G385" s="155"/>
      <c r="H385" s="158" t="s">
        <v>64</v>
      </c>
      <c r="I385" s="138"/>
    </row>
    <row r="386" spans="1:9" x14ac:dyDescent="0.25">
      <c r="A386" s="313"/>
      <c r="B386" s="160" t="s">
        <v>276</v>
      </c>
      <c r="C386" s="494"/>
      <c r="D386" s="497"/>
      <c r="E386" s="155"/>
      <c r="F386" s="155"/>
      <c r="G386" s="155"/>
      <c r="H386" s="158">
        <v>2666341.5</v>
      </c>
      <c r="I386" s="138"/>
    </row>
    <row r="387" spans="1:9" ht="30" x14ac:dyDescent="0.25">
      <c r="A387" s="313"/>
      <c r="B387" s="161" t="s">
        <v>688</v>
      </c>
      <c r="C387" s="494"/>
      <c r="D387" s="497"/>
      <c r="E387" s="155"/>
      <c r="F387" s="155"/>
      <c r="G387" s="155"/>
      <c r="H387" s="158"/>
      <c r="I387" s="138"/>
    </row>
    <row r="388" spans="1:9" x14ac:dyDescent="0.25">
      <c r="A388" s="313"/>
      <c r="B388" s="160" t="s">
        <v>63</v>
      </c>
      <c r="C388" s="494"/>
      <c r="D388" s="497"/>
      <c r="E388" s="155"/>
      <c r="F388" s="155"/>
      <c r="G388" s="155"/>
      <c r="H388" s="158" t="s">
        <v>64</v>
      </c>
      <c r="I388" s="138"/>
    </row>
    <row r="389" spans="1:9" x14ac:dyDescent="0.25">
      <c r="A389" s="313"/>
      <c r="B389" s="160" t="s">
        <v>248</v>
      </c>
      <c r="C389" s="494"/>
      <c r="D389" s="498"/>
      <c r="E389" s="155"/>
      <c r="F389" s="155"/>
      <c r="G389" s="155"/>
      <c r="H389" s="158">
        <v>24087060</v>
      </c>
      <c r="I389" s="138"/>
    </row>
    <row r="390" spans="1:9" ht="42.75" x14ac:dyDescent="0.25">
      <c r="A390" s="313"/>
      <c r="B390" s="165" t="s">
        <v>604</v>
      </c>
      <c r="C390" s="494"/>
      <c r="D390" s="496" t="s">
        <v>7</v>
      </c>
      <c r="E390" s="155"/>
      <c r="F390" s="155"/>
      <c r="G390" s="155"/>
      <c r="H390" s="158"/>
      <c r="I390" s="138"/>
    </row>
    <row r="391" spans="1:9" ht="30" x14ac:dyDescent="0.25">
      <c r="A391" s="313"/>
      <c r="B391" s="159" t="s">
        <v>264</v>
      </c>
      <c r="C391" s="494"/>
      <c r="D391" s="497"/>
      <c r="E391" s="155"/>
      <c r="F391" s="155"/>
      <c r="G391" s="155"/>
      <c r="H391" s="158"/>
      <c r="I391" s="138"/>
    </row>
    <row r="392" spans="1:9" x14ac:dyDescent="0.25">
      <c r="A392" s="313"/>
      <c r="B392" s="160" t="s">
        <v>63</v>
      </c>
      <c r="C392" s="494"/>
      <c r="D392" s="497"/>
      <c r="E392" s="155"/>
      <c r="F392" s="155"/>
      <c r="G392" s="155"/>
      <c r="H392" s="158" t="s">
        <v>64</v>
      </c>
      <c r="I392" s="138"/>
    </row>
    <row r="393" spans="1:9" x14ac:dyDescent="0.25">
      <c r="A393" s="313"/>
      <c r="B393" s="160" t="s">
        <v>276</v>
      </c>
      <c r="C393" s="494"/>
      <c r="D393" s="497"/>
      <c r="E393" s="155"/>
      <c r="F393" s="155"/>
      <c r="G393" s="155"/>
      <c r="H393" s="158">
        <v>139543.2267</v>
      </c>
      <c r="I393" s="138"/>
    </row>
    <row r="394" spans="1:9" ht="30" x14ac:dyDescent="0.25">
      <c r="A394" s="313"/>
      <c r="B394" s="159" t="s">
        <v>265</v>
      </c>
      <c r="C394" s="494"/>
      <c r="D394" s="497"/>
      <c r="E394" s="155"/>
      <c r="F394" s="155"/>
      <c r="G394" s="155"/>
      <c r="H394" s="158"/>
      <c r="I394" s="138"/>
    </row>
    <row r="395" spans="1:9" x14ac:dyDescent="0.25">
      <c r="A395" s="313"/>
      <c r="B395" s="160" t="s">
        <v>63</v>
      </c>
      <c r="C395" s="494"/>
      <c r="D395" s="497"/>
      <c r="E395" s="155"/>
      <c r="F395" s="155"/>
      <c r="G395" s="155"/>
      <c r="H395" s="158" t="s">
        <v>64</v>
      </c>
      <c r="I395" s="138"/>
    </row>
    <row r="396" spans="1:9" x14ac:dyDescent="0.25">
      <c r="A396" s="313"/>
      <c r="B396" s="160" t="s">
        <v>276</v>
      </c>
      <c r="C396" s="494"/>
      <c r="D396" s="497"/>
      <c r="E396" s="155"/>
      <c r="F396" s="155"/>
      <c r="G396" s="155"/>
      <c r="H396" s="158">
        <v>105957.9264</v>
      </c>
      <c r="I396" s="138"/>
    </row>
    <row r="397" spans="1:9" ht="30" x14ac:dyDescent="0.25">
      <c r="A397" s="313"/>
      <c r="B397" s="159" t="s">
        <v>266</v>
      </c>
      <c r="C397" s="494"/>
      <c r="D397" s="497"/>
      <c r="E397" s="155"/>
      <c r="F397" s="155"/>
      <c r="G397" s="155"/>
      <c r="H397" s="158"/>
      <c r="I397" s="138"/>
    </row>
    <row r="398" spans="1:9" x14ac:dyDescent="0.25">
      <c r="A398" s="313"/>
      <c r="B398" s="160" t="s">
        <v>63</v>
      </c>
      <c r="C398" s="494"/>
      <c r="D398" s="497"/>
      <c r="E398" s="155"/>
      <c r="F398" s="155"/>
      <c r="G398" s="155"/>
      <c r="H398" s="158" t="s">
        <v>64</v>
      </c>
      <c r="I398" s="138"/>
    </row>
    <row r="399" spans="1:9" x14ac:dyDescent="0.25">
      <c r="A399" s="313"/>
      <c r="B399" s="160" t="s">
        <v>276</v>
      </c>
      <c r="C399" s="494"/>
      <c r="D399" s="497"/>
      <c r="E399" s="155"/>
      <c r="F399" s="155"/>
      <c r="G399" s="155"/>
      <c r="H399" s="158">
        <v>76543.100000000006</v>
      </c>
      <c r="I399" s="138"/>
    </row>
    <row r="400" spans="1:9" ht="30" x14ac:dyDescent="0.25">
      <c r="A400" s="313"/>
      <c r="B400" s="159" t="s">
        <v>267</v>
      </c>
      <c r="C400" s="494"/>
      <c r="D400" s="497"/>
      <c r="E400" s="155"/>
      <c r="F400" s="155"/>
      <c r="G400" s="155"/>
      <c r="H400" s="158"/>
      <c r="I400" s="138"/>
    </row>
    <row r="401" spans="1:9" x14ac:dyDescent="0.25">
      <c r="A401" s="313"/>
      <c r="B401" s="160" t="s">
        <v>63</v>
      </c>
      <c r="C401" s="494"/>
      <c r="D401" s="497"/>
      <c r="E401" s="155"/>
      <c r="F401" s="155"/>
      <c r="G401" s="155"/>
      <c r="H401" s="158" t="s">
        <v>64</v>
      </c>
      <c r="I401" s="138"/>
    </row>
    <row r="402" spans="1:9" x14ac:dyDescent="0.25">
      <c r="A402" s="313"/>
      <c r="B402" s="160" t="s">
        <v>276</v>
      </c>
      <c r="C402" s="494"/>
      <c r="D402" s="497"/>
      <c r="E402" s="155"/>
      <c r="F402" s="155"/>
      <c r="G402" s="155"/>
      <c r="H402" s="158">
        <v>52569.486356340291</v>
      </c>
      <c r="I402" s="138"/>
    </row>
    <row r="403" spans="1:9" ht="30" x14ac:dyDescent="0.25">
      <c r="A403" s="313"/>
      <c r="B403" s="159" t="s">
        <v>268</v>
      </c>
      <c r="C403" s="494"/>
      <c r="D403" s="497"/>
      <c r="E403" s="155"/>
      <c r="F403" s="155"/>
      <c r="G403" s="155"/>
      <c r="H403" s="158"/>
      <c r="I403" s="138"/>
    </row>
    <row r="404" spans="1:9" x14ac:dyDescent="0.25">
      <c r="A404" s="313"/>
      <c r="B404" s="160" t="s">
        <v>63</v>
      </c>
      <c r="C404" s="494"/>
      <c r="D404" s="497"/>
      <c r="E404" s="155"/>
      <c r="F404" s="155"/>
      <c r="G404" s="155"/>
      <c r="H404" s="158" t="s">
        <v>64</v>
      </c>
      <c r="I404" s="138"/>
    </row>
    <row r="405" spans="1:9" x14ac:dyDescent="0.25">
      <c r="A405" s="313"/>
      <c r="B405" s="160" t="s">
        <v>276</v>
      </c>
      <c r="C405" s="495"/>
      <c r="D405" s="498"/>
      <c r="E405" s="155"/>
      <c r="F405" s="155"/>
      <c r="G405" s="155"/>
      <c r="H405" s="158">
        <v>46776.31</v>
      </c>
      <c r="I405" s="138"/>
    </row>
    <row r="406" spans="1:9" ht="42.75" x14ac:dyDescent="0.25">
      <c r="A406" s="313"/>
      <c r="B406" s="165" t="s">
        <v>275</v>
      </c>
      <c r="C406" s="493" t="s">
        <v>278</v>
      </c>
      <c r="D406" s="496" t="s">
        <v>8</v>
      </c>
      <c r="E406" s="155"/>
      <c r="F406" s="155"/>
      <c r="G406" s="155"/>
      <c r="H406" s="158"/>
      <c r="I406" s="138"/>
    </row>
    <row r="407" spans="1:9" x14ac:dyDescent="0.25">
      <c r="A407" s="313"/>
      <c r="B407" s="159" t="s">
        <v>279</v>
      </c>
      <c r="C407" s="494"/>
      <c r="D407" s="497"/>
      <c r="E407" s="155"/>
      <c r="F407" s="155"/>
      <c r="G407" s="155"/>
      <c r="H407" s="158"/>
      <c r="I407" s="138"/>
    </row>
    <row r="408" spans="1:9" x14ac:dyDescent="0.25">
      <c r="A408" s="313"/>
      <c r="B408" s="160" t="s">
        <v>63</v>
      </c>
      <c r="C408" s="494"/>
      <c r="D408" s="497"/>
      <c r="E408" s="155"/>
      <c r="F408" s="155"/>
      <c r="G408" s="155"/>
      <c r="H408" s="170" t="s">
        <v>64</v>
      </c>
      <c r="I408" s="138"/>
    </row>
    <row r="409" spans="1:9" x14ac:dyDescent="0.25">
      <c r="A409" s="313"/>
      <c r="B409" s="160" t="s">
        <v>276</v>
      </c>
      <c r="C409" s="494"/>
      <c r="D409" s="497"/>
      <c r="E409" s="155"/>
      <c r="F409" s="155"/>
      <c r="G409" s="155"/>
      <c r="H409" s="170">
        <v>9416640</v>
      </c>
      <c r="I409" s="138"/>
    </row>
    <row r="410" spans="1:9" x14ac:dyDescent="0.25">
      <c r="A410" s="313"/>
      <c r="B410" s="159" t="s">
        <v>280</v>
      </c>
      <c r="C410" s="494"/>
      <c r="D410" s="497"/>
      <c r="E410" s="155"/>
      <c r="F410" s="155"/>
      <c r="G410" s="155"/>
      <c r="H410" s="170"/>
      <c r="I410" s="138"/>
    </row>
    <row r="411" spans="1:9" x14ac:dyDescent="0.25">
      <c r="A411" s="313"/>
      <c r="B411" s="160" t="s">
        <v>63</v>
      </c>
      <c r="C411" s="494"/>
      <c r="D411" s="497"/>
      <c r="E411" s="155"/>
      <c r="F411" s="155"/>
      <c r="G411" s="155"/>
      <c r="H411" s="170" t="s">
        <v>64</v>
      </c>
      <c r="I411" s="138"/>
    </row>
    <row r="412" spans="1:9" x14ac:dyDescent="0.25">
      <c r="A412" s="313"/>
      <c r="B412" s="160" t="s">
        <v>276</v>
      </c>
      <c r="C412" s="494"/>
      <c r="D412" s="497"/>
      <c r="E412" s="155"/>
      <c r="F412" s="155"/>
      <c r="G412" s="155"/>
      <c r="H412" s="170">
        <v>10696400</v>
      </c>
      <c r="I412" s="138"/>
    </row>
    <row r="413" spans="1:9" ht="42.75" x14ac:dyDescent="0.25">
      <c r="A413" s="313"/>
      <c r="B413" s="165" t="s">
        <v>277</v>
      </c>
      <c r="C413" s="494"/>
      <c r="D413" s="497"/>
      <c r="E413" s="155"/>
      <c r="F413" s="155"/>
      <c r="G413" s="155"/>
      <c r="H413" s="170"/>
      <c r="I413" s="138"/>
    </row>
    <row r="414" spans="1:9" ht="30" x14ac:dyDescent="0.25">
      <c r="A414" s="313"/>
      <c r="B414" s="159" t="s">
        <v>601</v>
      </c>
      <c r="C414" s="494"/>
      <c r="D414" s="497"/>
      <c r="E414" s="155"/>
      <c r="F414" s="155"/>
      <c r="G414" s="155"/>
      <c r="H414" s="170"/>
      <c r="I414" s="138"/>
    </row>
    <row r="415" spans="1:9" x14ac:dyDescent="0.25">
      <c r="A415" s="313"/>
      <c r="B415" s="160" t="s">
        <v>63</v>
      </c>
      <c r="C415" s="494"/>
      <c r="D415" s="497"/>
      <c r="E415" s="155"/>
      <c r="F415" s="155"/>
      <c r="G415" s="155"/>
      <c r="H415" s="170" t="s">
        <v>64</v>
      </c>
      <c r="I415" s="138"/>
    </row>
    <row r="416" spans="1:9" x14ac:dyDescent="0.25">
      <c r="A416" s="313"/>
      <c r="B416" s="160" t="s">
        <v>276</v>
      </c>
      <c r="C416" s="494"/>
      <c r="D416" s="498"/>
      <c r="E416" s="155"/>
      <c r="F416" s="155"/>
      <c r="G416" s="155"/>
      <c r="H416" s="170">
        <v>13410960</v>
      </c>
      <c r="I416" s="138"/>
    </row>
    <row r="417" spans="1:9" ht="42.75" x14ac:dyDescent="0.25">
      <c r="A417" s="313"/>
      <c r="B417" s="169" t="s">
        <v>46</v>
      </c>
      <c r="C417" s="494"/>
      <c r="D417" s="496" t="s">
        <v>30</v>
      </c>
      <c r="E417" s="155"/>
      <c r="F417" s="155"/>
      <c r="G417" s="155"/>
      <c r="H417" s="170"/>
      <c r="I417" s="138"/>
    </row>
    <row r="418" spans="1:9" x14ac:dyDescent="0.25">
      <c r="A418" s="313"/>
      <c r="B418" s="159" t="s">
        <v>295</v>
      </c>
      <c r="C418" s="494"/>
      <c r="D418" s="497"/>
      <c r="E418" s="155"/>
      <c r="F418" s="155"/>
      <c r="G418" s="155"/>
      <c r="H418" s="170"/>
      <c r="I418" s="138"/>
    </row>
    <row r="419" spans="1:9" x14ac:dyDescent="0.25">
      <c r="A419" s="313"/>
      <c r="B419" s="160" t="s">
        <v>63</v>
      </c>
      <c r="C419" s="494"/>
      <c r="D419" s="497"/>
      <c r="E419" s="155"/>
      <c r="F419" s="155"/>
      <c r="G419" s="155"/>
      <c r="H419" s="170" t="s">
        <v>64</v>
      </c>
      <c r="I419" s="138"/>
    </row>
    <row r="420" spans="1:9" x14ac:dyDescent="0.25">
      <c r="A420" s="313"/>
      <c r="B420" s="160" t="s">
        <v>276</v>
      </c>
      <c r="C420" s="494"/>
      <c r="D420" s="497"/>
      <c r="E420" s="155"/>
      <c r="F420" s="155"/>
      <c r="G420" s="155"/>
      <c r="H420" s="170">
        <v>6813600</v>
      </c>
      <c r="I420" s="138"/>
    </row>
    <row r="421" spans="1:9" x14ac:dyDescent="0.25">
      <c r="A421" s="313"/>
      <c r="B421" s="159" t="s">
        <v>282</v>
      </c>
      <c r="C421" s="494"/>
      <c r="D421" s="497"/>
      <c r="E421" s="155"/>
      <c r="F421" s="155"/>
      <c r="G421" s="155"/>
      <c r="H421" s="170"/>
      <c r="I421" s="138"/>
    </row>
    <row r="422" spans="1:9" x14ac:dyDescent="0.25">
      <c r="A422" s="313"/>
      <c r="B422" s="160" t="s">
        <v>63</v>
      </c>
      <c r="C422" s="494"/>
      <c r="D422" s="497"/>
      <c r="E422" s="155"/>
      <c r="F422" s="155"/>
      <c r="G422" s="155"/>
      <c r="H422" s="170" t="s">
        <v>64</v>
      </c>
      <c r="I422" s="138"/>
    </row>
    <row r="423" spans="1:9" x14ac:dyDescent="0.25">
      <c r="A423" s="313"/>
      <c r="B423" s="160" t="s">
        <v>276</v>
      </c>
      <c r="C423" s="494"/>
      <c r="D423" s="498"/>
      <c r="E423" s="155"/>
      <c r="F423" s="155"/>
      <c r="G423" s="155"/>
      <c r="H423" s="170">
        <v>3104210</v>
      </c>
      <c r="I423" s="138"/>
    </row>
    <row r="424" spans="1:9" ht="28.5" x14ac:dyDescent="0.25">
      <c r="A424" s="313"/>
      <c r="B424" s="165" t="s">
        <v>283</v>
      </c>
      <c r="C424" s="494"/>
      <c r="D424" s="496" t="s">
        <v>7</v>
      </c>
      <c r="E424" s="155"/>
      <c r="F424" s="155"/>
      <c r="G424" s="155"/>
      <c r="H424" s="170"/>
      <c r="I424" s="138"/>
    </row>
    <row r="425" spans="1:9" ht="45" x14ac:dyDescent="0.25">
      <c r="A425" s="313"/>
      <c r="B425" s="159" t="s">
        <v>284</v>
      </c>
      <c r="C425" s="494"/>
      <c r="D425" s="497"/>
      <c r="E425" s="155"/>
      <c r="F425" s="155"/>
      <c r="G425" s="155"/>
      <c r="H425" s="170"/>
      <c r="I425" s="138"/>
    </row>
    <row r="426" spans="1:9" x14ac:dyDescent="0.25">
      <c r="A426" s="313"/>
      <c r="B426" s="160" t="s">
        <v>63</v>
      </c>
      <c r="C426" s="494"/>
      <c r="D426" s="497"/>
      <c r="E426" s="155"/>
      <c r="F426" s="155"/>
      <c r="G426" s="155"/>
      <c r="H426" s="170" t="s">
        <v>64</v>
      </c>
      <c r="I426" s="138"/>
    </row>
    <row r="427" spans="1:9" x14ac:dyDescent="0.25">
      <c r="A427" s="313"/>
      <c r="B427" s="160" t="s">
        <v>276</v>
      </c>
      <c r="C427" s="494"/>
      <c r="D427" s="497"/>
      <c r="E427" s="155"/>
      <c r="F427" s="155"/>
      <c r="G427" s="155"/>
      <c r="H427" s="170">
        <v>32779.61</v>
      </c>
      <c r="I427" s="138"/>
    </row>
    <row r="428" spans="1:9" ht="45" x14ac:dyDescent="0.25">
      <c r="A428" s="313"/>
      <c r="B428" s="159" t="s">
        <v>285</v>
      </c>
      <c r="C428" s="494"/>
      <c r="D428" s="497"/>
      <c r="E428" s="155"/>
      <c r="F428" s="155"/>
      <c r="G428" s="155"/>
      <c r="H428" s="170"/>
      <c r="I428" s="138"/>
    </row>
    <row r="429" spans="1:9" x14ac:dyDescent="0.25">
      <c r="A429" s="313"/>
      <c r="B429" s="160" t="s">
        <v>63</v>
      </c>
      <c r="C429" s="494"/>
      <c r="D429" s="497"/>
      <c r="E429" s="155"/>
      <c r="F429" s="155"/>
      <c r="G429" s="155"/>
      <c r="H429" s="170" t="s">
        <v>64</v>
      </c>
      <c r="I429" s="138"/>
    </row>
    <row r="430" spans="1:9" x14ac:dyDescent="0.25">
      <c r="A430" s="313"/>
      <c r="B430" s="160" t="s">
        <v>276</v>
      </c>
      <c r="C430" s="494"/>
      <c r="D430" s="497"/>
      <c r="E430" s="155"/>
      <c r="F430" s="155"/>
      <c r="G430" s="155"/>
      <c r="H430" s="170">
        <v>22256.03</v>
      </c>
      <c r="I430" s="138"/>
    </row>
    <row r="431" spans="1:9" ht="45" x14ac:dyDescent="0.25">
      <c r="A431" s="313"/>
      <c r="B431" s="159" t="s">
        <v>286</v>
      </c>
      <c r="C431" s="494"/>
      <c r="D431" s="497"/>
      <c r="E431" s="155"/>
      <c r="F431" s="155"/>
      <c r="G431" s="155"/>
      <c r="H431" s="170"/>
      <c r="I431" s="138"/>
    </row>
    <row r="432" spans="1:9" x14ac:dyDescent="0.25">
      <c r="A432" s="313"/>
      <c r="B432" s="160" t="s">
        <v>63</v>
      </c>
      <c r="C432" s="494"/>
      <c r="D432" s="497"/>
      <c r="E432" s="155"/>
      <c r="F432" s="155"/>
      <c r="G432" s="155"/>
      <c r="H432" s="170" t="s">
        <v>64</v>
      </c>
      <c r="I432" s="138"/>
    </row>
    <row r="433" spans="1:9" x14ac:dyDescent="0.25">
      <c r="A433" s="313"/>
      <c r="B433" s="160" t="s">
        <v>276</v>
      </c>
      <c r="C433" s="494"/>
      <c r="D433" s="497"/>
      <c r="E433" s="155"/>
      <c r="F433" s="155"/>
      <c r="G433" s="155"/>
      <c r="H433" s="170">
        <v>42672.2</v>
      </c>
      <c r="I433" s="138"/>
    </row>
    <row r="434" spans="1:9" ht="45" x14ac:dyDescent="0.25">
      <c r="A434" s="313"/>
      <c r="B434" s="159" t="s">
        <v>287</v>
      </c>
      <c r="C434" s="494"/>
      <c r="D434" s="497"/>
      <c r="E434" s="155"/>
      <c r="F434" s="155"/>
      <c r="G434" s="155"/>
      <c r="H434" s="170"/>
      <c r="I434" s="138"/>
    </row>
    <row r="435" spans="1:9" x14ac:dyDescent="0.25">
      <c r="A435" s="313"/>
      <c r="B435" s="160" t="s">
        <v>63</v>
      </c>
      <c r="C435" s="494"/>
      <c r="D435" s="497"/>
      <c r="E435" s="155"/>
      <c r="F435" s="155"/>
      <c r="G435" s="155"/>
      <c r="H435" s="170" t="s">
        <v>64</v>
      </c>
      <c r="I435" s="138"/>
    </row>
    <row r="436" spans="1:9" x14ac:dyDescent="0.25">
      <c r="A436" s="313"/>
      <c r="B436" s="160" t="s">
        <v>276</v>
      </c>
      <c r="C436" s="495"/>
      <c r="D436" s="498"/>
      <c r="E436" s="155"/>
      <c r="F436" s="155"/>
      <c r="G436" s="155"/>
      <c r="H436" s="170">
        <v>30093.25</v>
      </c>
      <c r="I436" s="138"/>
    </row>
    <row r="437" spans="1:9" ht="42.75" x14ac:dyDescent="0.25">
      <c r="A437" s="313"/>
      <c r="B437" s="165" t="s">
        <v>275</v>
      </c>
      <c r="C437" s="493" t="s">
        <v>288</v>
      </c>
      <c r="D437" s="496" t="s">
        <v>8</v>
      </c>
      <c r="E437" s="155"/>
      <c r="F437" s="155"/>
      <c r="G437" s="155"/>
      <c r="H437" s="170"/>
      <c r="I437" s="138"/>
    </row>
    <row r="438" spans="1:9" x14ac:dyDescent="0.25">
      <c r="A438" s="313"/>
      <c r="B438" s="159" t="s">
        <v>289</v>
      </c>
      <c r="C438" s="494"/>
      <c r="D438" s="497"/>
      <c r="E438" s="155"/>
      <c r="F438" s="155"/>
      <c r="G438" s="155"/>
      <c r="H438" s="170"/>
      <c r="I438" s="138"/>
    </row>
    <row r="439" spans="1:9" x14ac:dyDescent="0.25">
      <c r="A439" s="313"/>
      <c r="B439" s="160" t="s">
        <v>63</v>
      </c>
      <c r="C439" s="494"/>
      <c r="D439" s="497"/>
      <c r="E439" s="155"/>
      <c r="F439" s="155"/>
      <c r="G439" s="155"/>
      <c r="H439" s="170" t="s">
        <v>64</v>
      </c>
      <c r="I439" s="138"/>
    </row>
    <row r="440" spans="1:9" x14ac:dyDescent="0.25">
      <c r="A440" s="313"/>
      <c r="B440" s="160" t="s">
        <v>276</v>
      </c>
      <c r="C440" s="494"/>
      <c r="D440" s="497"/>
      <c r="E440" s="155"/>
      <c r="F440" s="155"/>
      <c r="G440" s="155"/>
      <c r="H440" s="170">
        <v>9710940</v>
      </c>
      <c r="I440" s="138"/>
    </row>
    <row r="441" spans="1:9" x14ac:dyDescent="0.25">
      <c r="A441" s="313"/>
      <c r="B441" s="159" t="s">
        <v>290</v>
      </c>
      <c r="C441" s="494"/>
      <c r="D441" s="497"/>
      <c r="E441" s="155"/>
      <c r="F441" s="155"/>
      <c r="G441" s="155"/>
      <c r="H441" s="170"/>
      <c r="I441" s="138"/>
    </row>
    <row r="442" spans="1:9" x14ac:dyDescent="0.25">
      <c r="A442" s="313"/>
      <c r="B442" s="160" t="s">
        <v>63</v>
      </c>
      <c r="C442" s="494"/>
      <c r="D442" s="497"/>
      <c r="E442" s="155"/>
      <c r="F442" s="155"/>
      <c r="G442" s="155"/>
      <c r="H442" s="170" t="s">
        <v>64</v>
      </c>
      <c r="I442" s="138"/>
    </row>
    <row r="443" spans="1:9" x14ac:dyDescent="0.25">
      <c r="A443" s="313"/>
      <c r="B443" s="160" t="s">
        <v>276</v>
      </c>
      <c r="C443" s="494"/>
      <c r="D443" s="497"/>
      <c r="E443" s="155"/>
      <c r="F443" s="155"/>
      <c r="G443" s="155"/>
      <c r="H443" s="170">
        <v>11264060</v>
      </c>
      <c r="I443" s="138"/>
    </row>
    <row r="444" spans="1:9" ht="42.75" x14ac:dyDescent="0.25">
      <c r="A444" s="313"/>
      <c r="B444" s="165" t="s">
        <v>277</v>
      </c>
      <c r="C444" s="494"/>
      <c r="D444" s="497"/>
      <c r="E444" s="155"/>
      <c r="F444" s="155"/>
      <c r="G444" s="155"/>
      <c r="H444" s="170"/>
      <c r="I444" s="138"/>
    </row>
    <row r="445" spans="1:9" ht="30" x14ac:dyDescent="0.25">
      <c r="A445" s="313"/>
      <c r="B445" s="159" t="s">
        <v>602</v>
      </c>
      <c r="C445" s="494"/>
      <c r="D445" s="497"/>
      <c r="E445" s="155"/>
      <c r="F445" s="155"/>
      <c r="G445" s="155"/>
      <c r="H445" s="170"/>
      <c r="I445" s="138"/>
    </row>
    <row r="446" spans="1:9" x14ac:dyDescent="0.25">
      <c r="A446" s="313"/>
      <c r="B446" s="160" t="s">
        <v>63</v>
      </c>
      <c r="C446" s="494"/>
      <c r="D446" s="497"/>
      <c r="E446" s="155"/>
      <c r="F446" s="155"/>
      <c r="G446" s="155"/>
      <c r="H446" s="170" t="s">
        <v>64</v>
      </c>
      <c r="I446" s="138"/>
    </row>
    <row r="447" spans="1:9" x14ac:dyDescent="0.25">
      <c r="A447" s="313"/>
      <c r="B447" s="160" t="s">
        <v>276</v>
      </c>
      <c r="C447" s="494"/>
      <c r="D447" s="498"/>
      <c r="E447" s="155"/>
      <c r="F447" s="155"/>
      <c r="G447" s="155"/>
      <c r="H447" s="170">
        <v>27482880</v>
      </c>
      <c r="I447" s="138"/>
    </row>
    <row r="448" spans="1:9" ht="42.75" x14ac:dyDescent="0.25">
      <c r="A448" s="313"/>
      <c r="B448" s="169" t="s">
        <v>46</v>
      </c>
      <c r="C448" s="494"/>
      <c r="D448" s="496" t="s">
        <v>30</v>
      </c>
      <c r="E448" s="155"/>
      <c r="F448" s="155"/>
      <c r="G448" s="155"/>
      <c r="H448" s="170"/>
      <c r="I448" s="138"/>
    </row>
    <row r="449" spans="1:9" x14ac:dyDescent="0.25">
      <c r="A449" s="313"/>
      <c r="B449" s="159" t="s">
        <v>291</v>
      </c>
      <c r="C449" s="494"/>
      <c r="D449" s="497"/>
      <c r="E449" s="155"/>
      <c r="F449" s="155"/>
      <c r="G449" s="155"/>
      <c r="H449" s="170"/>
      <c r="I449" s="138"/>
    </row>
    <row r="450" spans="1:9" x14ac:dyDescent="0.25">
      <c r="A450" s="313"/>
      <c r="B450" s="160" t="s">
        <v>63</v>
      </c>
      <c r="C450" s="494"/>
      <c r="D450" s="497"/>
      <c r="E450" s="155"/>
      <c r="F450" s="155"/>
      <c r="G450" s="155"/>
      <c r="H450" s="170" t="s">
        <v>64</v>
      </c>
      <c r="I450" s="138"/>
    </row>
    <row r="451" spans="1:9" x14ac:dyDescent="0.25">
      <c r="A451" s="313"/>
      <c r="B451" s="160" t="s">
        <v>276</v>
      </c>
      <c r="C451" s="494"/>
      <c r="D451" s="497"/>
      <c r="E451" s="155"/>
      <c r="F451" s="155"/>
      <c r="G451" s="155"/>
      <c r="H451" s="158">
        <v>22498480</v>
      </c>
      <c r="I451" s="138"/>
    </row>
    <row r="452" spans="1:9" ht="28.5" x14ac:dyDescent="0.25">
      <c r="A452" s="313"/>
      <c r="B452" s="165" t="s">
        <v>283</v>
      </c>
      <c r="C452" s="494"/>
      <c r="D452" s="496" t="s">
        <v>7</v>
      </c>
      <c r="E452" s="155"/>
      <c r="F452" s="155"/>
      <c r="G452" s="155"/>
      <c r="H452" s="170"/>
      <c r="I452" s="138"/>
    </row>
    <row r="453" spans="1:9" ht="45" x14ac:dyDescent="0.25">
      <c r="A453" s="313"/>
      <c r="B453" s="159" t="s">
        <v>292</v>
      </c>
      <c r="C453" s="494"/>
      <c r="D453" s="497"/>
      <c r="E453" s="155"/>
      <c r="F453" s="155"/>
      <c r="G453" s="155"/>
      <c r="H453" s="170"/>
      <c r="I453" s="138"/>
    </row>
    <row r="454" spans="1:9" x14ac:dyDescent="0.25">
      <c r="A454" s="313"/>
      <c r="B454" s="160" t="s">
        <v>63</v>
      </c>
      <c r="C454" s="494"/>
      <c r="D454" s="497"/>
      <c r="E454" s="155"/>
      <c r="F454" s="155"/>
      <c r="G454" s="155"/>
      <c r="H454" s="170" t="s">
        <v>64</v>
      </c>
      <c r="I454" s="138"/>
    </row>
    <row r="455" spans="1:9" x14ac:dyDescent="0.25">
      <c r="A455" s="313"/>
      <c r="B455" s="160" t="s">
        <v>276</v>
      </c>
      <c r="C455" s="494"/>
      <c r="D455" s="497"/>
      <c r="E455" s="155"/>
      <c r="F455" s="155"/>
      <c r="G455" s="155"/>
      <c r="H455" s="170">
        <v>65082.57</v>
      </c>
      <c r="I455" s="138"/>
    </row>
    <row r="456" spans="1:9" ht="45" x14ac:dyDescent="0.25">
      <c r="A456" s="313"/>
      <c r="B456" s="159" t="s">
        <v>293</v>
      </c>
      <c r="C456" s="494"/>
      <c r="D456" s="497"/>
      <c r="E456" s="155"/>
      <c r="F456" s="155"/>
      <c r="G456" s="155"/>
      <c r="H456" s="170"/>
      <c r="I456" s="138"/>
    </row>
    <row r="457" spans="1:9" x14ac:dyDescent="0.25">
      <c r="A457" s="313"/>
      <c r="B457" s="160" t="s">
        <v>63</v>
      </c>
      <c r="C457" s="494"/>
      <c r="D457" s="497"/>
      <c r="E457" s="155"/>
      <c r="F457" s="155"/>
      <c r="G457" s="155"/>
      <c r="H457" s="170" t="s">
        <v>64</v>
      </c>
      <c r="I457" s="138"/>
    </row>
    <row r="458" spans="1:9" ht="15.75" thickBot="1" x14ac:dyDescent="0.3">
      <c r="A458" s="314"/>
      <c r="B458" s="171" t="s">
        <v>276</v>
      </c>
      <c r="C458" s="499"/>
      <c r="D458" s="500"/>
      <c r="E458" s="172"/>
      <c r="F458" s="172"/>
      <c r="G458" s="172"/>
      <c r="H458" s="272">
        <v>42030.7</v>
      </c>
      <c r="I458" s="138"/>
    </row>
    <row r="459" spans="1:9" ht="23.25" customHeight="1" x14ac:dyDescent="0.25">
      <c r="A459" s="137" t="s">
        <v>594</v>
      </c>
      <c r="I459" s="138"/>
    </row>
    <row r="460" spans="1:9" x14ac:dyDescent="0.25">
      <c r="A460" s="137" t="s">
        <v>18</v>
      </c>
      <c r="I460" s="138"/>
    </row>
    <row r="461" spans="1:9" x14ac:dyDescent="0.25">
      <c r="I461" s="138"/>
    </row>
    <row r="462" spans="1:9" x14ac:dyDescent="0.25">
      <c r="I462" s="138"/>
    </row>
    <row r="463" spans="1:9" x14ac:dyDescent="0.25">
      <c r="I463" s="138"/>
    </row>
    <row r="464" spans="1:9" x14ac:dyDescent="0.25">
      <c r="I464" s="138"/>
    </row>
    <row r="465" spans="9:9" x14ac:dyDescent="0.25">
      <c r="I465" s="138"/>
    </row>
    <row r="466" spans="9:9" x14ac:dyDescent="0.25">
      <c r="I466" s="138"/>
    </row>
    <row r="467" spans="9:9" x14ac:dyDescent="0.25">
      <c r="I467" s="138"/>
    </row>
    <row r="468" spans="9:9" x14ac:dyDescent="0.25">
      <c r="I468" s="138"/>
    </row>
    <row r="469" spans="9:9" x14ac:dyDescent="0.25">
      <c r="I469" s="138"/>
    </row>
    <row r="470" spans="9:9" x14ac:dyDescent="0.25">
      <c r="I470" s="138"/>
    </row>
    <row r="471" spans="9:9" x14ac:dyDescent="0.25">
      <c r="I471" s="138"/>
    </row>
    <row r="472" spans="9:9" x14ac:dyDescent="0.25">
      <c r="I472" s="138"/>
    </row>
    <row r="473" spans="9:9" x14ac:dyDescent="0.25">
      <c r="I473" s="138"/>
    </row>
    <row r="474" spans="9:9" x14ac:dyDescent="0.25">
      <c r="I474" s="138"/>
    </row>
    <row r="475" spans="9:9" x14ac:dyDescent="0.25">
      <c r="I475" s="138"/>
    </row>
    <row r="476" spans="9:9" x14ac:dyDescent="0.25">
      <c r="I476" s="138"/>
    </row>
    <row r="477" spans="9:9" x14ac:dyDescent="0.25">
      <c r="I477" s="138"/>
    </row>
    <row r="478" spans="9:9" x14ac:dyDescent="0.25">
      <c r="I478" s="138"/>
    </row>
    <row r="479" spans="9:9" x14ac:dyDescent="0.25">
      <c r="I479" s="138"/>
    </row>
    <row r="480" spans="9:9" x14ac:dyDescent="0.25">
      <c r="I480" s="138"/>
    </row>
    <row r="481" spans="9:9" x14ac:dyDescent="0.25">
      <c r="I481" s="138"/>
    </row>
    <row r="482" spans="9:9" x14ac:dyDescent="0.25">
      <c r="I482" s="138"/>
    </row>
    <row r="483" spans="9:9" x14ac:dyDescent="0.25">
      <c r="I483" s="138"/>
    </row>
    <row r="484" spans="9:9" x14ac:dyDescent="0.25">
      <c r="I484" s="138"/>
    </row>
    <row r="485" spans="9:9" x14ac:dyDescent="0.25">
      <c r="I485" s="138"/>
    </row>
    <row r="486" spans="9:9" x14ac:dyDescent="0.25">
      <c r="I486" s="138"/>
    </row>
    <row r="487" spans="9:9" x14ac:dyDescent="0.25">
      <c r="I487" s="138"/>
    </row>
    <row r="488" spans="9:9" x14ac:dyDescent="0.25">
      <c r="I488" s="138"/>
    </row>
    <row r="489" spans="9:9" x14ac:dyDescent="0.25">
      <c r="I489" s="138"/>
    </row>
    <row r="490" spans="9:9" x14ac:dyDescent="0.25">
      <c r="I490" s="138"/>
    </row>
    <row r="491" spans="9:9" x14ac:dyDescent="0.25">
      <c r="I491" s="138"/>
    </row>
    <row r="492" spans="9:9" x14ac:dyDescent="0.25">
      <c r="I492" s="138"/>
    </row>
    <row r="493" spans="9:9" x14ac:dyDescent="0.25">
      <c r="I493" s="138"/>
    </row>
    <row r="494" spans="9:9" x14ac:dyDescent="0.25">
      <c r="I494" s="138"/>
    </row>
    <row r="495" spans="9:9" x14ac:dyDescent="0.25">
      <c r="I495" s="138"/>
    </row>
    <row r="496" spans="9:9" x14ac:dyDescent="0.25">
      <c r="I496" s="138"/>
    </row>
    <row r="497" spans="9:9" x14ac:dyDescent="0.25">
      <c r="I497" s="138"/>
    </row>
    <row r="498" spans="9:9" x14ac:dyDescent="0.25">
      <c r="I498" s="138"/>
    </row>
    <row r="499" spans="9:9" x14ac:dyDescent="0.25">
      <c r="I499" s="138"/>
    </row>
    <row r="500" spans="9:9" x14ac:dyDescent="0.25">
      <c r="I500" s="138"/>
    </row>
    <row r="501" spans="9:9" x14ac:dyDescent="0.25">
      <c r="I501" s="138"/>
    </row>
    <row r="502" spans="9:9" x14ac:dyDescent="0.25">
      <c r="I502" s="138"/>
    </row>
    <row r="503" spans="9:9" x14ac:dyDescent="0.25">
      <c r="I503" s="138"/>
    </row>
    <row r="504" spans="9:9" x14ac:dyDescent="0.25">
      <c r="I504" s="138"/>
    </row>
    <row r="505" spans="9:9" x14ac:dyDescent="0.25">
      <c r="I505" s="138"/>
    </row>
    <row r="506" spans="9:9" x14ac:dyDescent="0.25">
      <c r="I506" s="138"/>
    </row>
    <row r="507" spans="9:9" x14ac:dyDescent="0.25">
      <c r="I507" s="138"/>
    </row>
    <row r="508" spans="9:9" x14ac:dyDescent="0.25">
      <c r="I508" s="138"/>
    </row>
    <row r="509" spans="9:9" x14ac:dyDescent="0.25">
      <c r="I509" s="138"/>
    </row>
    <row r="510" spans="9:9" x14ac:dyDescent="0.25">
      <c r="I510" s="138"/>
    </row>
    <row r="511" spans="9:9" x14ac:dyDescent="0.25">
      <c r="I511" s="138"/>
    </row>
    <row r="512" spans="9:9" x14ac:dyDescent="0.25">
      <c r="I512" s="138"/>
    </row>
    <row r="513" spans="9:9" x14ac:dyDescent="0.25">
      <c r="I513" s="138"/>
    </row>
    <row r="514" spans="9:9" x14ac:dyDescent="0.25">
      <c r="I514" s="138"/>
    </row>
    <row r="515" spans="9:9" x14ac:dyDescent="0.25">
      <c r="I515" s="138"/>
    </row>
    <row r="516" spans="9:9" x14ac:dyDescent="0.25">
      <c r="I516" s="138"/>
    </row>
    <row r="517" spans="9:9" x14ac:dyDescent="0.25">
      <c r="I517" s="138"/>
    </row>
    <row r="518" spans="9:9" x14ac:dyDescent="0.25">
      <c r="I518" s="138"/>
    </row>
    <row r="519" spans="9:9" x14ac:dyDescent="0.25">
      <c r="I519" s="138"/>
    </row>
    <row r="520" spans="9:9" x14ac:dyDescent="0.25">
      <c r="I520" s="138"/>
    </row>
    <row r="521" spans="9:9" x14ac:dyDescent="0.25">
      <c r="I521" s="138"/>
    </row>
    <row r="522" spans="9:9" x14ac:dyDescent="0.25">
      <c r="I522" s="138"/>
    </row>
    <row r="523" spans="9:9" x14ac:dyDescent="0.25">
      <c r="I523" s="138"/>
    </row>
    <row r="524" spans="9:9" x14ac:dyDescent="0.25">
      <c r="I524" s="138"/>
    </row>
    <row r="525" spans="9:9" x14ac:dyDescent="0.25">
      <c r="I525" s="138"/>
    </row>
    <row r="526" spans="9:9" x14ac:dyDescent="0.25">
      <c r="I526" s="138"/>
    </row>
    <row r="527" spans="9:9" x14ac:dyDescent="0.25">
      <c r="I527" s="138"/>
    </row>
    <row r="528" spans="9:9" x14ac:dyDescent="0.25">
      <c r="I528" s="138"/>
    </row>
    <row r="529" spans="9:9" x14ac:dyDescent="0.25">
      <c r="I529" s="138"/>
    </row>
    <row r="530" spans="9:9" x14ac:dyDescent="0.25">
      <c r="I530" s="138"/>
    </row>
    <row r="531" spans="9:9" x14ac:dyDescent="0.25">
      <c r="I531" s="138"/>
    </row>
    <row r="532" spans="9:9" x14ac:dyDescent="0.25">
      <c r="I532" s="138"/>
    </row>
    <row r="533" spans="9:9" x14ac:dyDescent="0.25">
      <c r="I533" s="138"/>
    </row>
    <row r="534" spans="9:9" x14ac:dyDescent="0.25">
      <c r="I534" s="138"/>
    </row>
    <row r="535" spans="9:9" x14ac:dyDescent="0.25">
      <c r="I535" s="138"/>
    </row>
    <row r="536" spans="9:9" x14ac:dyDescent="0.25">
      <c r="I536" s="138"/>
    </row>
    <row r="537" spans="9:9" x14ac:dyDescent="0.25">
      <c r="I537" s="138"/>
    </row>
    <row r="538" spans="9:9" x14ac:dyDescent="0.25">
      <c r="I538" s="138"/>
    </row>
    <row r="539" spans="9:9" x14ac:dyDescent="0.25">
      <c r="I539" s="138"/>
    </row>
    <row r="540" spans="9:9" x14ac:dyDescent="0.25">
      <c r="I540" s="138"/>
    </row>
    <row r="541" spans="9:9" x14ac:dyDescent="0.25">
      <c r="I541" s="138"/>
    </row>
    <row r="542" spans="9:9" x14ac:dyDescent="0.25">
      <c r="I542" s="138"/>
    </row>
    <row r="543" spans="9:9" x14ac:dyDescent="0.25">
      <c r="I543" s="138"/>
    </row>
    <row r="544" spans="9:9" x14ac:dyDescent="0.25">
      <c r="I544" s="138"/>
    </row>
    <row r="545" spans="9:9" x14ac:dyDescent="0.25">
      <c r="I545" s="138"/>
    </row>
    <row r="546" spans="9:9" x14ac:dyDescent="0.25">
      <c r="I546" s="138"/>
    </row>
    <row r="547" spans="9:9" x14ac:dyDescent="0.25">
      <c r="I547" s="138"/>
    </row>
    <row r="548" spans="9:9" x14ac:dyDescent="0.25">
      <c r="I548" s="138"/>
    </row>
    <row r="549" spans="9:9" x14ac:dyDescent="0.25">
      <c r="I549" s="138"/>
    </row>
    <row r="550" spans="9:9" x14ac:dyDescent="0.25">
      <c r="I550" s="138"/>
    </row>
    <row r="551" spans="9:9" x14ac:dyDescent="0.25">
      <c r="I551" s="138"/>
    </row>
    <row r="552" spans="9:9" x14ac:dyDescent="0.25">
      <c r="I552" s="138"/>
    </row>
    <row r="553" spans="9:9" x14ac:dyDescent="0.25">
      <c r="I553" s="138"/>
    </row>
  </sheetData>
  <customSheetViews>
    <customSheetView guid="{8ABF3ABB-CB2B-49F3-A8C4-A61825911C8D}" scale="90" showPageBreaks="1" fitToPage="1" printArea="1" view="pageBreakPreview" topLeftCell="A10">
      <selection activeCell="M10" sqref="M10"/>
      <rowBreaks count="2" manualBreakCount="2">
        <brk id="230" max="16383" man="1"/>
        <brk id="393" max="7" man="1"/>
      </rowBreaks>
      <pageMargins left="0.19685039370078741" right="0.19685039370078741" top="0.98425196850393704" bottom="0.19685039370078741" header="0.31496062992125984" footer="0.31496062992125984"/>
      <pageSetup paperSize="9" scale="32" fitToHeight="6" orientation="portrait" r:id="rId1"/>
    </customSheetView>
    <customSheetView guid="{6D389489-227C-4961-A82B-445D2120A9CA}" scale="90" showPageBreaks="1" fitToPage="1" printArea="1" view="pageBreakPreview" topLeftCell="A10">
      <selection activeCell="M10" sqref="M10"/>
      <rowBreaks count="2" manualBreakCount="2">
        <brk id="230" max="16383" man="1"/>
        <brk id="393" max="7" man="1"/>
      </rowBreaks>
      <pageMargins left="0.19685039370078741" right="0.19685039370078741" top="0.98425196850393704" bottom="0.19685039370078741" header="0.31496062992125984" footer="0.31496062992125984"/>
      <pageSetup paperSize="9" scale="32" fitToHeight="6" orientation="portrait" r:id="rId2"/>
    </customSheetView>
  </customSheetViews>
  <mergeCells count="65">
    <mergeCell ref="A7:H7"/>
    <mergeCell ref="B13:H13"/>
    <mergeCell ref="B14:H14"/>
    <mergeCell ref="B15:H15"/>
    <mergeCell ref="C16:C57"/>
    <mergeCell ref="D16:D57"/>
    <mergeCell ref="A8:A9"/>
    <mergeCell ref="B8:B9"/>
    <mergeCell ref="C8:C9"/>
    <mergeCell ref="H8:H9"/>
    <mergeCell ref="G8:G9"/>
    <mergeCell ref="F8:F9"/>
    <mergeCell ref="E8:E9"/>
    <mergeCell ref="D8:D9"/>
    <mergeCell ref="G3:H3"/>
    <mergeCell ref="A4:A5"/>
    <mergeCell ref="B4:C4"/>
    <mergeCell ref="D4:D5"/>
    <mergeCell ref="E4:G4"/>
    <mergeCell ref="H4:H5"/>
    <mergeCell ref="B184:H184"/>
    <mergeCell ref="A13:A15"/>
    <mergeCell ref="B186:H186"/>
    <mergeCell ref="D188:D190"/>
    <mergeCell ref="C191:C229"/>
    <mergeCell ref="D191:D201"/>
    <mergeCell ref="D202:D229"/>
    <mergeCell ref="C188:C190"/>
    <mergeCell ref="C58:C99"/>
    <mergeCell ref="D58:D99"/>
    <mergeCell ref="C100:C141"/>
    <mergeCell ref="D100:D141"/>
    <mergeCell ref="C142:C183"/>
    <mergeCell ref="D142:D183"/>
    <mergeCell ref="A16:A19"/>
    <mergeCell ref="B185:H185"/>
    <mergeCell ref="C230:C269"/>
    <mergeCell ref="D230:D240"/>
    <mergeCell ref="D254:D269"/>
    <mergeCell ref="C270:C300"/>
    <mergeCell ref="D270:D280"/>
    <mergeCell ref="D281:D287"/>
    <mergeCell ref="D288:D300"/>
    <mergeCell ref="D241:D253"/>
    <mergeCell ref="C301:C322"/>
    <mergeCell ref="D301:D311"/>
    <mergeCell ref="D312:D315"/>
    <mergeCell ref="D316:D322"/>
    <mergeCell ref="D324:D326"/>
    <mergeCell ref="C324:C326"/>
    <mergeCell ref="C327:C365"/>
    <mergeCell ref="D327:D337"/>
    <mergeCell ref="D338:D365"/>
    <mergeCell ref="C366:C405"/>
    <mergeCell ref="D366:D376"/>
    <mergeCell ref="D390:D405"/>
    <mergeCell ref="D377:D389"/>
    <mergeCell ref="C406:C436"/>
    <mergeCell ref="D406:D416"/>
    <mergeCell ref="D417:D423"/>
    <mergeCell ref="D424:D436"/>
    <mergeCell ref="C437:C458"/>
    <mergeCell ref="D437:D447"/>
    <mergeCell ref="D448:D451"/>
    <mergeCell ref="D452:D458"/>
  </mergeCells>
  <hyperlinks>
    <hyperlink ref="A8:A9" r:id="rId3" display="http://tarifkursk.ru/attachments/article/5365/107.pdf"/>
    <hyperlink ref="A10" r:id="rId4" display="http://tarifkursk.ru/attachments/article/6321/2.pdf"/>
    <hyperlink ref="A13:A15" r:id="rId5" display="http://tarifkursk.ru/attachments/article/6181/75.pdf"/>
    <hyperlink ref="A16:A19" r:id="rId6" display="http://tarifkursk.ru/attachments/article/6322/3.pdf"/>
  </hyperlinks>
  <pageMargins left="0.19685039370078741" right="0.19685039370078741" top="0.98425196850393704" bottom="0.19685039370078741" header="0.31496062992125984" footer="0.31496062992125984"/>
  <pageSetup paperSize="9" scale="10" orientation="portrait" r:id="rId7"/>
  <rowBreaks count="1" manualBreakCount="1">
    <brk id="18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L132"/>
  <sheetViews>
    <sheetView view="pageBreakPreview" zoomScale="90" zoomScaleNormal="100" zoomScaleSheetLayoutView="90" workbookViewId="0">
      <pane ySplit="5" topLeftCell="A6" activePane="bottomLeft" state="frozen"/>
      <selection pane="bottomLeft" activeCell="A7" sqref="A7:H7"/>
    </sheetView>
  </sheetViews>
  <sheetFormatPr defaultRowHeight="15" x14ac:dyDescent="0.25"/>
  <cols>
    <col min="1" max="1" width="46.7109375" style="2" customWidth="1"/>
    <col min="2" max="2" width="61.85546875" style="1" customWidth="1"/>
    <col min="3" max="3" width="16.85546875" style="173" customWidth="1"/>
    <col min="4" max="4" width="11.140625" style="173" customWidth="1"/>
    <col min="5" max="7" width="9.7109375" style="2" customWidth="1"/>
    <col min="8" max="8" width="25.140625" style="2" customWidth="1"/>
    <col min="9" max="9" width="11" style="2" bestFit="1" customWidth="1"/>
    <col min="10" max="16384" width="9.140625" style="2"/>
  </cols>
  <sheetData>
    <row r="1" spans="1:12" ht="18.75" x14ac:dyDescent="0.3">
      <c r="A1" s="3" t="s">
        <v>19</v>
      </c>
      <c r="H1" s="6"/>
    </row>
    <row r="2" spans="1:12" ht="20.25" customHeight="1" x14ac:dyDescent="0.25">
      <c r="C2" s="174"/>
      <c r="D2" s="174"/>
      <c r="E2" s="7"/>
      <c r="F2" s="7"/>
      <c r="G2" s="7"/>
      <c r="H2" s="6" t="s">
        <v>296</v>
      </c>
    </row>
    <row r="3" spans="1:12" ht="15.75" thickBot="1" x14ac:dyDescent="0.3">
      <c r="B3" s="8"/>
      <c r="C3" s="9"/>
      <c r="D3" s="9"/>
      <c r="E3" s="9"/>
      <c r="F3" s="9"/>
      <c r="G3" s="411" t="s">
        <v>11</v>
      </c>
      <c r="H3" s="456"/>
    </row>
    <row r="4" spans="1:12" ht="47.25" customHeight="1" x14ac:dyDescent="0.25">
      <c r="A4" s="412" t="s">
        <v>9</v>
      </c>
      <c r="B4" s="414" t="s">
        <v>0</v>
      </c>
      <c r="C4" s="414"/>
      <c r="D4" s="414" t="s">
        <v>10</v>
      </c>
      <c r="E4" s="414" t="s">
        <v>1</v>
      </c>
      <c r="F4" s="414"/>
      <c r="G4" s="414"/>
      <c r="H4" s="416" t="s">
        <v>17</v>
      </c>
    </row>
    <row r="5" spans="1:12" ht="39" customHeight="1" x14ac:dyDescent="0.25">
      <c r="A5" s="413"/>
      <c r="B5" s="291" t="s">
        <v>2</v>
      </c>
      <c r="C5" s="291" t="s">
        <v>3</v>
      </c>
      <c r="D5" s="415"/>
      <c r="E5" s="291" t="s">
        <v>4</v>
      </c>
      <c r="F5" s="291" t="s">
        <v>5</v>
      </c>
      <c r="G5" s="291" t="s">
        <v>6</v>
      </c>
      <c r="H5" s="417"/>
    </row>
    <row r="6" spans="1:12" s="13" customFormat="1" ht="15.75" x14ac:dyDescent="0.25">
      <c r="A6" s="290">
        <v>1</v>
      </c>
      <c r="B6" s="291">
        <v>2</v>
      </c>
      <c r="C6" s="291">
        <v>3</v>
      </c>
      <c r="D6" s="291">
        <f>C6+1</f>
        <v>4</v>
      </c>
      <c r="E6" s="291">
        <f t="shared" ref="E6:H6" si="0">D6+1</f>
        <v>5</v>
      </c>
      <c r="F6" s="291">
        <f t="shared" si="0"/>
        <v>6</v>
      </c>
      <c r="G6" s="291">
        <f t="shared" si="0"/>
        <v>7</v>
      </c>
      <c r="H6" s="10">
        <f t="shared" si="0"/>
        <v>8</v>
      </c>
    </row>
    <row r="7" spans="1:12" ht="30.75" customHeight="1" x14ac:dyDescent="0.25">
      <c r="A7" s="418" t="s">
        <v>297</v>
      </c>
      <c r="B7" s="419"/>
      <c r="C7" s="419"/>
      <c r="D7" s="419"/>
      <c r="E7" s="419"/>
      <c r="F7" s="419"/>
      <c r="G7" s="419"/>
      <c r="H7" s="420"/>
    </row>
    <row r="8" spans="1:12" ht="30" hidden="1" customHeight="1" x14ac:dyDescent="0.25">
      <c r="A8" s="175" t="s">
        <v>32</v>
      </c>
      <c r="B8" s="14" t="s">
        <v>33</v>
      </c>
      <c r="C8" s="293"/>
      <c r="D8" s="293"/>
      <c r="E8" s="4"/>
      <c r="F8" s="4"/>
      <c r="G8" s="4"/>
      <c r="H8" s="262"/>
    </row>
    <row r="9" spans="1:12" ht="67.5" customHeight="1" x14ac:dyDescent="0.25">
      <c r="A9" s="294" t="s">
        <v>660</v>
      </c>
      <c r="B9" s="447" t="s">
        <v>14</v>
      </c>
      <c r="C9" s="447" t="s">
        <v>27</v>
      </c>
      <c r="D9" s="447" t="s">
        <v>24</v>
      </c>
      <c r="E9" s="447"/>
      <c r="F9" s="447"/>
      <c r="G9" s="450">
        <v>458.33339999999998</v>
      </c>
      <c r="H9" s="453"/>
    </row>
    <row r="10" spans="1:12" ht="92.25" customHeight="1" x14ac:dyDescent="0.25">
      <c r="A10" s="300" t="s">
        <v>662</v>
      </c>
      <c r="B10" s="449"/>
      <c r="C10" s="449"/>
      <c r="D10" s="449"/>
      <c r="E10" s="449"/>
      <c r="F10" s="449"/>
      <c r="G10" s="452"/>
      <c r="H10" s="455"/>
      <c r="L10" s="176"/>
    </row>
    <row r="11" spans="1:12" ht="45.75" hidden="1" customHeight="1" x14ac:dyDescent="0.25">
      <c r="A11" s="295"/>
      <c r="B11" s="54" t="s">
        <v>15</v>
      </c>
      <c r="C11" s="293"/>
      <c r="D11" s="293"/>
      <c r="E11" s="5"/>
      <c r="F11" s="5"/>
      <c r="G11" s="5"/>
      <c r="H11" s="177"/>
    </row>
    <row r="12" spans="1:12" ht="60" hidden="1" customHeight="1" x14ac:dyDescent="0.25">
      <c r="A12" s="295"/>
      <c r="B12" s="54" t="s">
        <v>16</v>
      </c>
      <c r="C12" s="293"/>
      <c r="D12" s="293"/>
      <c r="E12" s="5"/>
      <c r="F12" s="5"/>
      <c r="G12" s="5"/>
      <c r="H12" s="177"/>
    </row>
    <row r="13" spans="1:12" ht="17.25" customHeight="1" x14ac:dyDescent="0.25">
      <c r="A13" s="480" t="s">
        <v>659</v>
      </c>
      <c r="B13" s="407" t="s">
        <v>60</v>
      </c>
      <c r="C13" s="407"/>
      <c r="D13" s="407"/>
      <c r="E13" s="407"/>
      <c r="F13" s="407"/>
      <c r="G13" s="407"/>
      <c r="H13" s="408"/>
    </row>
    <row r="14" spans="1:12" ht="35.25" customHeight="1" x14ac:dyDescent="0.25">
      <c r="A14" s="481"/>
      <c r="B14" s="409" t="s">
        <v>75</v>
      </c>
      <c r="C14" s="409"/>
      <c r="D14" s="409"/>
      <c r="E14" s="409"/>
      <c r="F14" s="409"/>
      <c r="G14" s="409"/>
      <c r="H14" s="410"/>
    </row>
    <row r="15" spans="1:12" ht="47.25" customHeight="1" x14ac:dyDescent="0.25">
      <c r="A15" s="481"/>
      <c r="B15" s="403" t="s">
        <v>28</v>
      </c>
      <c r="C15" s="403"/>
      <c r="D15" s="403"/>
      <c r="E15" s="403"/>
      <c r="F15" s="403"/>
      <c r="G15" s="403"/>
      <c r="H15" s="404"/>
    </row>
    <row r="16" spans="1:12" ht="75.75" customHeight="1" x14ac:dyDescent="0.25">
      <c r="A16" s="296" t="s">
        <v>663</v>
      </c>
      <c r="B16" s="178" t="s">
        <v>298</v>
      </c>
      <c r="C16" s="400" t="s">
        <v>299</v>
      </c>
      <c r="D16" s="470" t="s">
        <v>7</v>
      </c>
      <c r="E16" s="179"/>
      <c r="F16" s="179"/>
      <c r="G16" s="100"/>
      <c r="H16" s="115"/>
    </row>
    <row r="17" spans="1:8" x14ac:dyDescent="0.25">
      <c r="A17" s="422" t="s">
        <v>695</v>
      </c>
      <c r="B17" s="180" t="s">
        <v>300</v>
      </c>
      <c r="C17" s="400"/>
      <c r="D17" s="470"/>
      <c r="E17" s="179"/>
      <c r="F17" s="179"/>
      <c r="G17" s="100"/>
      <c r="H17" s="115"/>
    </row>
    <row r="18" spans="1:8" x14ac:dyDescent="0.25">
      <c r="A18" s="422"/>
      <c r="B18" s="181" t="s">
        <v>301</v>
      </c>
      <c r="C18" s="400"/>
      <c r="D18" s="470"/>
      <c r="E18" s="179"/>
      <c r="F18" s="179"/>
      <c r="G18" s="100"/>
      <c r="H18" s="115">
        <v>980</v>
      </c>
    </row>
    <row r="19" spans="1:8" x14ac:dyDescent="0.25">
      <c r="A19" s="422"/>
      <c r="B19" s="181" t="s">
        <v>302</v>
      </c>
      <c r="C19" s="400"/>
      <c r="D19" s="470"/>
      <c r="E19" s="179"/>
      <c r="F19" s="179"/>
      <c r="G19" s="100"/>
      <c r="H19" s="115">
        <v>97</v>
      </c>
    </row>
    <row r="20" spans="1:8" ht="90.75" customHeight="1" x14ac:dyDescent="0.25">
      <c r="A20" s="422"/>
      <c r="B20" s="180" t="s">
        <v>303</v>
      </c>
      <c r="C20" s="400"/>
      <c r="D20" s="470"/>
      <c r="E20" s="179"/>
      <c r="F20" s="179"/>
      <c r="G20" s="100"/>
      <c r="H20" s="115"/>
    </row>
    <row r="21" spans="1:8" x14ac:dyDescent="0.25">
      <c r="A21" s="228"/>
      <c r="B21" s="181" t="s">
        <v>301</v>
      </c>
      <c r="C21" s="400"/>
      <c r="D21" s="470"/>
      <c r="E21" s="179"/>
      <c r="F21" s="179"/>
      <c r="G21" s="100"/>
      <c r="H21" s="115">
        <v>980</v>
      </c>
    </row>
    <row r="22" spans="1:8" x14ac:dyDescent="0.25">
      <c r="A22" s="228"/>
      <c r="B22" s="181" t="s">
        <v>302</v>
      </c>
      <c r="C22" s="400"/>
      <c r="D22" s="470"/>
      <c r="E22" s="179"/>
      <c r="F22" s="179"/>
      <c r="G22" s="100"/>
      <c r="H22" s="115">
        <v>97</v>
      </c>
    </row>
    <row r="23" spans="1:8" ht="30" x14ac:dyDescent="0.25">
      <c r="A23" s="228"/>
      <c r="B23" s="180" t="s">
        <v>304</v>
      </c>
      <c r="C23" s="400"/>
      <c r="D23" s="470"/>
      <c r="E23" s="288"/>
      <c r="F23" s="288"/>
      <c r="G23" s="182"/>
      <c r="H23" s="115"/>
    </row>
    <row r="24" spans="1:8" x14ac:dyDescent="0.25">
      <c r="A24" s="228"/>
      <c r="B24" s="180" t="s">
        <v>300</v>
      </c>
      <c r="C24" s="400"/>
      <c r="D24" s="470"/>
      <c r="E24" s="179"/>
      <c r="F24" s="179"/>
      <c r="G24" s="100"/>
      <c r="H24" s="115"/>
    </row>
    <row r="25" spans="1:8" x14ac:dyDescent="0.25">
      <c r="A25" s="228"/>
      <c r="B25" s="181" t="s">
        <v>301</v>
      </c>
      <c r="C25" s="400"/>
      <c r="D25" s="470"/>
      <c r="E25" s="179"/>
      <c r="F25" s="179"/>
      <c r="G25" s="100"/>
      <c r="H25" s="115">
        <v>338</v>
      </c>
    </row>
    <row r="26" spans="1:8" x14ac:dyDescent="0.25">
      <c r="A26" s="228"/>
      <c r="B26" s="181" t="s">
        <v>302</v>
      </c>
      <c r="C26" s="400"/>
      <c r="D26" s="470"/>
      <c r="E26" s="179"/>
      <c r="F26" s="179"/>
      <c r="G26" s="100"/>
      <c r="H26" s="115">
        <v>34</v>
      </c>
    </row>
    <row r="27" spans="1:8" ht="105" customHeight="1" x14ac:dyDescent="0.25">
      <c r="A27" s="228"/>
      <c r="B27" s="180" t="s">
        <v>303</v>
      </c>
      <c r="C27" s="400"/>
      <c r="D27" s="470"/>
      <c r="E27" s="179"/>
      <c r="F27" s="179"/>
      <c r="G27" s="100"/>
      <c r="H27" s="115"/>
    </row>
    <row r="28" spans="1:8" x14ac:dyDescent="0.25">
      <c r="A28" s="228"/>
      <c r="B28" s="181" t="s">
        <v>301</v>
      </c>
      <c r="C28" s="400"/>
      <c r="D28" s="470"/>
      <c r="E28" s="179"/>
      <c r="F28" s="179"/>
      <c r="G28" s="100"/>
      <c r="H28" s="115">
        <v>338</v>
      </c>
    </row>
    <row r="29" spans="1:8" x14ac:dyDescent="0.25">
      <c r="A29" s="228"/>
      <c r="B29" s="181" t="s">
        <v>302</v>
      </c>
      <c r="C29" s="400"/>
      <c r="D29" s="470"/>
      <c r="E29" s="179"/>
      <c r="F29" s="179"/>
      <c r="G29" s="100"/>
      <c r="H29" s="115">
        <v>34</v>
      </c>
    </row>
    <row r="30" spans="1:8" x14ac:dyDescent="0.25">
      <c r="A30" s="228"/>
      <c r="B30" s="180" t="s">
        <v>305</v>
      </c>
      <c r="C30" s="400"/>
      <c r="D30" s="470"/>
      <c r="E30" s="288"/>
      <c r="F30" s="288"/>
      <c r="G30" s="182"/>
      <c r="H30" s="115"/>
    </row>
    <row r="31" spans="1:8" x14ac:dyDescent="0.25">
      <c r="A31" s="228"/>
      <c r="B31" s="180" t="s">
        <v>300</v>
      </c>
      <c r="C31" s="400"/>
      <c r="D31" s="470"/>
      <c r="E31" s="179"/>
      <c r="F31" s="179"/>
      <c r="G31" s="100"/>
      <c r="H31" s="115"/>
    </row>
    <row r="32" spans="1:8" x14ac:dyDescent="0.25">
      <c r="A32" s="228"/>
      <c r="B32" s="181" t="s">
        <v>301</v>
      </c>
      <c r="C32" s="400"/>
      <c r="D32" s="470"/>
      <c r="E32" s="179"/>
      <c r="F32" s="179"/>
      <c r="G32" s="100"/>
      <c r="H32" s="115">
        <v>642</v>
      </c>
    </row>
    <row r="33" spans="1:8" x14ac:dyDescent="0.25">
      <c r="A33" s="228"/>
      <c r="B33" s="181" t="s">
        <v>302</v>
      </c>
      <c r="C33" s="400"/>
      <c r="D33" s="470"/>
      <c r="E33" s="179"/>
      <c r="F33" s="179"/>
      <c r="G33" s="100"/>
      <c r="H33" s="115">
        <v>63</v>
      </c>
    </row>
    <row r="34" spans="1:8" ht="105" customHeight="1" x14ac:dyDescent="0.25">
      <c r="A34" s="228"/>
      <c r="B34" s="180" t="s">
        <v>303</v>
      </c>
      <c r="C34" s="400"/>
      <c r="D34" s="470"/>
      <c r="E34" s="179"/>
      <c r="F34" s="179"/>
      <c r="G34" s="100"/>
      <c r="H34" s="183"/>
    </row>
    <row r="35" spans="1:8" x14ac:dyDescent="0.25">
      <c r="A35" s="228"/>
      <c r="B35" s="181" t="s">
        <v>301</v>
      </c>
      <c r="C35" s="400"/>
      <c r="D35" s="470"/>
      <c r="E35" s="179"/>
      <c r="F35" s="179"/>
      <c r="G35" s="100"/>
      <c r="H35" s="115">
        <v>642</v>
      </c>
    </row>
    <row r="36" spans="1:8" x14ac:dyDescent="0.25">
      <c r="A36" s="228"/>
      <c r="B36" s="181" t="s">
        <v>302</v>
      </c>
      <c r="C36" s="400"/>
      <c r="D36" s="470"/>
      <c r="E36" s="179"/>
      <c r="F36" s="179"/>
      <c r="G36" s="100"/>
      <c r="H36" s="115">
        <v>63</v>
      </c>
    </row>
    <row r="37" spans="1:8" ht="36" customHeight="1" x14ac:dyDescent="0.25">
      <c r="A37" s="228"/>
      <c r="B37" s="58" t="s">
        <v>20</v>
      </c>
      <c r="C37" s="288"/>
      <c r="D37" s="293"/>
      <c r="E37" s="288"/>
      <c r="F37" s="288"/>
      <c r="G37" s="182"/>
      <c r="H37" s="183"/>
    </row>
    <row r="38" spans="1:8" ht="25.5" customHeight="1" x14ac:dyDescent="0.25">
      <c r="A38" s="228"/>
      <c r="B38" s="54" t="s">
        <v>306</v>
      </c>
      <c r="C38" s="400" t="s">
        <v>307</v>
      </c>
      <c r="D38" s="402" t="s">
        <v>7</v>
      </c>
      <c r="E38" s="179"/>
      <c r="F38" s="179"/>
      <c r="G38" s="100"/>
      <c r="H38" s="115">
        <v>3969</v>
      </c>
    </row>
    <row r="39" spans="1:8" ht="27" customHeight="1" x14ac:dyDescent="0.25">
      <c r="A39" s="228"/>
      <c r="B39" s="54" t="s">
        <v>308</v>
      </c>
      <c r="C39" s="400"/>
      <c r="D39" s="402"/>
      <c r="E39" s="179"/>
      <c r="F39" s="179"/>
      <c r="G39" s="100"/>
      <c r="H39" s="115"/>
    </row>
    <row r="40" spans="1:8" x14ac:dyDescent="0.25">
      <c r="A40" s="228"/>
      <c r="B40" s="184" t="s">
        <v>309</v>
      </c>
      <c r="C40" s="400"/>
      <c r="D40" s="402"/>
      <c r="E40" s="179"/>
      <c r="F40" s="179"/>
      <c r="G40" s="100"/>
      <c r="H40" s="115">
        <v>3686</v>
      </c>
    </row>
    <row r="41" spans="1:8" ht="30" x14ac:dyDescent="0.25">
      <c r="A41" s="228"/>
      <c r="B41" s="184" t="s">
        <v>310</v>
      </c>
      <c r="C41" s="400"/>
      <c r="D41" s="402"/>
      <c r="E41" s="179"/>
      <c r="F41" s="179"/>
      <c r="G41" s="100"/>
      <c r="H41" s="115">
        <v>5619</v>
      </c>
    </row>
    <row r="42" spans="1:8" ht="43.5" customHeight="1" x14ac:dyDescent="0.25">
      <c r="A42" s="228"/>
      <c r="B42" s="54" t="s">
        <v>311</v>
      </c>
      <c r="C42" s="400"/>
      <c r="D42" s="402"/>
      <c r="E42" s="288"/>
      <c r="F42" s="288"/>
      <c r="G42" s="182"/>
      <c r="H42" s="113"/>
    </row>
    <row r="43" spans="1:8" x14ac:dyDescent="0.25">
      <c r="A43" s="228"/>
      <c r="B43" s="184" t="s">
        <v>312</v>
      </c>
      <c r="C43" s="400"/>
      <c r="D43" s="402"/>
      <c r="E43" s="179"/>
      <c r="F43" s="179"/>
      <c r="G43" s="100"/>
      <c r="H43" s="183"/>
    </row>
    <row r="44" spans="1:8" ht="12" customHeight="1" x14ac:dyDescent="0.25">
      <c r="A44" s="228"/>
      <c r="B44" s="181" t="s">
        <v>313</v>
      </c>
      <c r="C44" s="400"/>
      <c r="D44" s="402"/>
      <c r="E44" s="179"/>
      <c r="F44" s="179"/>
      <c r="G44" s="100"/>
      <c r="H44" s="115">
        <v>4864</v>
      </c>
    </row>
    <row r="45" spans="1:8" ht="12" customHeight="1" x14ac:dyDescent="0.25">
      <c r="A45" s="228"/>
      <c r="B45" s="181" t="s">
        <v>314</v>
      </c>
      <c r="C45" s="400"/>
      <c r="D45" s="402"/>
      <c r="E45" s="179"/>
      <c r="F45" s="179"/>
      <c r="G45" s="100"/>
      <c r="H45" s="115">
        <v>3843</v>
      </c>
    </row>
    <row r="46" spans="1:8" ht="12" customHeight="1" x14ac:dyDescent="0.25">
      <c r="A46" s="228"/>
      <c r="B46" s="181" t="s">
        <v>315</v>
      </c>
      <c r="C46" s="400"/>
      <c r="D46" s="402"/>
      <c r="E46" s="179"/>
      <c r="F46" s="179"/>
      <c r="G46" s="100"/>
      <c r="H46" s="115">
        <v>2037</v>
      </c>
    </row>
    <row r="47" spans="1:8" ht="12" customHeight="1" x14ac:dyDescent="0.25">
      <c r="A47" s="228"/>
      <c r="B47" s="181" t="s">
        <v>316</v>
      </c>
      <c r="C47" s="400"/>
      <c r="D47" s="402"/>
      <c r="E47" s="179"/>
      <c r="F47" s="179"/>
      <c r="G47" s="100"/>
      <c r="H47" s="115">
        <v>2534</v>
      </c>
    </row>
    <row r="48" spans="1:8" ht="12" customHeight="1" x14ac:dyDescent="0.25">
      <c r="A48" s="228"/>
      <c r="B48" s="181" t="s">
        <v>317</v>
      </c>
      <c r="C48" s="400"/>
      <c r="D48" s="402"/>
      <c r="E48" s="179"/>
      <c r="F48" s="179"/>
      <c r="G48" s="100"/>
      <c r="H48" s="115">
        <v>2298</v>
      </c>
    </row>
    <row r="49" spans="1:8" ht="29.25" customHeight="1" x14ac:dyDescent="0.25">
      <c r="A49" s="228"/>
      <c r="B49" s="184" t="s">
        <v>318</v>
      </c>
      <c r="C49" s="400"/>
      <c r="D49" s="402"/>
      <c r="E49" s="179"/>
      <c r="F49" s="179"/>
      <c r="G49" s="100"/>
      <c r="H49" s="115"/>
    </row>
    <row r="50" spans="1:8" ht="12" customHeight="1" x14ac:dyDescent="0.25">
      <c r="A50" s="228"/>
      <c r="B50" s="181" t="s">
        <v>313</v>
      </c>
      <c r="C50" s="400"/>
      <c r="D50" s="402"/>
      <c r="E50" s="179"/>
      <c r="F50" s="179"/>
      <c r="G50" s="100"/>
      <c r="H50" s="115">
        <v>13957</v>
      </c>
    </row>
    <row r="51" spans="1:8" ht="12" customHeight="1" x14ac:dyDescent="0.25">
      <c r="A51" s="228"/>
      <c r="B51" s="181" t="s">
        <v>314</v>
      </c>
      <c r="C51" s="400"/>
      <c r="D51" s="402"/>
      <c r="E51" s="179"/>
      <c r="F51" s="179"/>
      <c r="G51" s="100"/>
      <c r="H51" s="115">
        <v>9079</v>
      </c>
    </row>
    <row r="52" spans="1:8" ht="12" customHeight="1" x14ac:dyDescent="0.25">
      <c r="A52" s="228"/>
      <c r="B52" s="181" t="s">
        <v>315</v>
      </c>
      <c r="C52" s="400"/>
      <c r="D52" s="402"/>
      <c r="E52" s="179"/>
      <c r="F52" s="179"/>
      <c r="G52" s="100"/>
      <c r="H52" s="115">
        <v>5235</v>
      </c>
    </row>
    <row r="53" spans="1:8" ht="12" customHeight="1" x14ac:dyDescent="0.25">
      <c r="A53" s="228"/>
      <c r="B53" s="181" t="s">
        <v>316</v>
      </c>
      <c r="C53" s="400"/>
      <c r="D53" s="402"/>
      <c r="E53" s="179"/>
      <c r="F53" s="179"/>
      <c r="G53" s="100"/>
      <c r="H53" s="115">
        <v>4589</v>
      </c>
    </row>
    <row r="54" spans="1:8" ht="12" customHeight="1" x14ac:dyDescent="0.25">
      <c r="A54" s="228"/>
      <c r="B54" s="181" t="s">
        <v>317</v>
      </c>
      <c r="C54" s="400"/>
      <c r="D54" s="402"/>
      <c r="E54" s="179"/>
      <c r="F54" s="179"/>
      <c r="G54" s="100"/>
      <c r="H54" s="115">
        <v>7333</v>
      </c>
    </row>
    <row r="55" spans="1:8" ht="27.75" customHeight="1" x14ac:dyDescent="0.25">
      <c r="A55" s="228"/>
      <c r="B55" s="54" t="s">
        <v>306</v>
      </c>
      <c r="C55" s="394" t="s">
        <v>319</v>
      </c>
      <c r="D55" s="402"/>
      <c r="E55" s="179"/>
      <c r="F55" s="179"/>
      <c r="G55" s="100"/>
      <c r="H55" s="115">
        <v>3980</v>
      </c>
    </row>
    <row r="56" spans="1:8" ht="28.5" customHeight="1" x14ac:dyDescent="0.25">
      <c r="A56" s="228"/>
      <c r="B56" s="54" t="s">
        <v>308</v>
      </c>
      <c r="C56" s="394"/>
      <c r="D56" s="402"/>
      <c r="E56" s="179"/>
      <c r="F56" s="179"/>
      <c r="G56" s="100"/>
      <c r="H56" s="183"/>
    </row>
    <row r="57" spans="1:8" x14ac:dyDescent="0.25">
      <c r="A57" s="228"/>
      <c r="B57" s="184" t="s">
        <v>309</v>
      </c>
      <c r="C57" s="394"/>
      <c r="D57" s="402"/>
      <c r="E57" s="179"/>
      <c r="F57" s="179"/>
      <c r="G57" s="100"/>
      <c r="H57" s="115">
        <v>3848</v>
      </c>
    </row>
    <row r="58" spans="1:8" ht="30" x14ac:dyDescent="0.25">
      <c r="A58" s="228"/>
      <c r="B58" s="184" t="s">
        <v>310</v>
      </c>
      <c r="C58" s="394"/>
      <c r="D58" s="402"/>
      <c r="E58" s="179"/>
      <c r="F58" s="179"/>
      <c r="G58" s="100"/>
      <c r="H58" s="115">
        <v>6604</v>
      </c>
    </row>
    <row r="59" spans="1:8" ht="42.75" customHeight="1" x14ac:dyDescent="0.25">
      <c r="A59" s="228"/>
      <c r="B59" s="54" t="s">
        <v>320</v>
      </c>
      <c r="C59" s="394"/>
      <c r="D59" s="402"/>
      <c r="E59" s="179"/>
      <c r="F59" s="179"/>
      <c r="G59" s="100"/>
      <c r="H59" s="113"/>
    </row>
    <row r="60" spans="1:8" x14ac:dyDescent="0.25">
      <c r="A60" s="228"/>
      <c r="B60" s="184" t="s">
        <v>321</v>
      </c>
      <c r="C60" s="394"/>
      <c r="D60" s="402"/>
      <c r="E60" s="179"/>
      <c r="F60" s="179"/>
      <c r="G60" s="100"/>
      <c r="H60" s="90">
        <v>1297</v>
      </c>
    </row>
    <row r="61" spans="1:8" x14ac:dyDescent="0.25">
      <c r="A61" s="228"/>
      <c r="B61" s="184" t="s">
        <v>322</v>
      </c>
      <c r="C61" s="394"/>
      <c r="D61" s="402"/>
      <c r="E61" s="179"/>
      <c r="F61" s="179"/>
      <c r="G61" s="100"/>
      <c r="H61" s="90">
        <v>10278</v>
      </c>
    </row>
    <row r="62" spans="1:8" ht="55.5" customHeight="1" x14ac:dyDescent="0.25">
      <c r="A62" s="228"/>
      <c r="B62" s="54" t="s">
        <v>323</v>
      </c>
      <c r="C62" s="394"/>
      <c r="D62" s="402"/>
      <c r="E62" s="288"/>
      <c r="F62" s="288"/>
      <c r="G62" s="182"/>
      <c r="H62" s="113" t="s">
        <v>324</v>
      </c>
    </row>
    <row r="63" spans="1:8" x14ac:dyDescent="0.25">
      <c r="A63" s="228"/>
      <c r="B63" s="184" t="s">
        <v>325</v>
      </c>
      <c r="C63" s="394"/>
      <c r="D63" s="402"/>
      <c r="E63" s="288"/>
      <c r="F63" s="288"/>
      <c r="G63" s="182"/>
      <c r="H63" s="115">
        <v>7512</v>
      </c>
    </row>
    <row r="64" spans="1:8" ht="27.75" customHeight="1" x14ac:dyDescent="0.25">
      <c r="A64" s="228"/>
      <c r="B64" s="407" t="s">
        <v>74</v>
      </c>
      <c r="C64" s="407"/>
      <c r="D64" s="407"/>
      <c r="E64" s="407"/>
      <c r="F64" s="407"/>
      <c r="G64" s="407"/>
      <c r="H64" s="408"/>
    </row>
    <row r="65" spans="1:8" ht="28.5" customHeight="1" x14ac:dyDescent="0.25">
      <c r="A65" s="228"/>
      <c r="B65" s="409" t="s">
        <v>75</v>
      </c>
      <c r="C65" s="409"/>
      <c r="D65" s="409"/>
      <c r="E65" s="409"/>
      <c r="F65" s="409"/>
      <c r="G65" s="409"/>
      <c r="H65" s="410"/>
    </row>
    <row r="66" spans="1:8" ht="46.5" customHeight="1" x14ac:dyDescent="0.25">
      <c r="A66" s="228"/>
      <c r="B66" s="403" t="s">
        <v>28</v>
      </c>
      <c r="C66" s="403"/>
      <c r="D66" s="403"/>
      <c r="E66" s="403"/>
      <c r="F66" s="403"/>
      <c r="G66" s="403"/>
      <c r="H66" s="404"/>
    </row>
    <row r="67" spans="1:8" ht="81.75" customHeight="1" x14ac:dyDescent="0.25">
      <c r="A67" s="228"/>
      <c r="B67" s="185" t="s">
        <v>326</v>
      </c>
      <c r="C67" s="439" t="s">
        <v>76</v>
      </c>
      <c r="D67" s="439" t="s">
        <v>25</v>
      </c>
      <c r="E67" s="292"/>
      <c r="F67" s="292"/>
      <c r="G67" s="292"/>
      <c r="H67" s="186"/>
    </row>
    <row r="68" spans="1:8" x14ac:dyDescent="0.25">
      <c r="A68" s="228"/>
      <c r="B68" s="187" t="s">
        <v>300</v>
      </c>
      <c r="C68" s="439"/>
      <c r="D68" s="439"/>
      <c r="E68" s="179"/>
      <c r="F68" s="179"/>
      <c r="G68" s="179"/>
      <c r="H68" s="262">
        <v>12006</v>
      </c>
    </row>
    <row r="69" spans="1:8" ht="97.5" customHeight="1" x14ac:dyDescent="0.25">
      <c r="A69" s="228"/>
      <c r="B69" s="187" t="s">
        <v>303</v>
      </c>
      <c r="C69" s="439"/>
      <c r="D69" s="439"/>
      <c r="E69" s="179"/>
      <c r="F69" s="179"/>
      <c r="G69" s="179"/>
      <c r="H69" s="262">
        <v>12006</v>
      </c>
    </row>
    <row r="70" spans="1:8" ht="15" customHeight="1" x14ac:dyDescent="0.25">
      <c r="A70" s="228"/>
      <c r="B70" s="180" t="s">
        <v>304</v>
      </c>
      <c r="C70" s="439"/>
      <c r="D70" s="439"/>
      <c r="E70" s="179"/>
      <c r="F70" s="179"/>
      <c r="G70" s="179"/>
      <c r="H70" s="188"/>
    </row>
    <row r="71" spans="1:8" x14ac:dyDescent="0.25">
      <c r="A71" s="228"/>
      <c r="B71" s="187" t="s">
        <v>300</v>
      </c>
      <c r="C71" s="439"/>
      <c r="D71" s="439"/>
      <c r="E71" s="179"/>
      <c r="F71" s="179"/>
      <c r="G71" s="179"/>
      <c r="H71" s="262">
        <v>5008</v>
      </c>
    </row>
    <row r="72" spans="1:8" ht="97.5" customHeight="1" x14ac:dyDescent="0.25">
      <c r="A72" s="228"/>
      <c r="B72" s="187" t="s">
        <v>303</v>
      </c>
      <c r="C72" s="439"/>
      <c r="D72" s="439"/>
      <c r="E72" s="179"/>
      <c r="F72" s="179"/>
      <c r="G72" s="179"/>
      <c r="H72" s="262">
        <v>5008</v>
      </c>
    </row>
    <row r="73" spans="1:8" ht="15" customHeight="1" x14ac:dyDescent="0.25">
      <c r="A73" s="228"/>
      <c r="B73" s="180" t="s">
        <v>305</v>
      </c>
      <c r="C73" s="439"/>
      <c r="D73" s="439"/>
      <c r="E73" s="179"/>
      <c r="F73" s="179"/>
      <c r="G73" s="179"/>
      <c r="H73" s="188"/>
    </row>
    <row r="74" spans="1:8" x14ac:dyDescent="0.25">
      <c r="A74" s="228"/>
      <c r="B74" s="187" t="s">
        <v>300</v>
      </c>
      <c r="C74" s="439"/>
      <c r="D74" s="439"/>
      <c r="E74" s="179"/>
      <c r="F74" s="179"/>
      <c r="G74" s="179"/>
      <c r="H74" s="262">
        <v>6998</v>
      </c>
    </row>
    <row r="75" spans="1:8" ht="102" customHeight="1" x14ac:dyDescent="0.25">
      <c r="A75" s="228"/>
      <c r="B75" s="187" t="s">
        <v>303</v>
      </c>
      <c r="C75" s="439"/>
      <c r="D75" s="439"/>
      <c r="E75" s="179"/>
      <c r="F75" s="179"/>
      <c r="G75" s="179"/>
      <c r="H75" s="262">
        <v>6998</v>
      </c>
    </row>
    <row r="76" spans="1:8" ht="37.5" customHeight="1" x14ac:dyDescent="0.25">
      <c r="A76" s="228"/>
      <c r="B76" s="58" t="s">
        <v>20</v>
      </c>
      <c r="C76" s="179"/>
      <c r="D76" s="179"/>
      <c r="E76" s="179"/>
      <c r="F76" s="179"/>
      <c r="G76" s="179"/>
      <c r="H76" s="188"/>
    </row>
    <row r="77" spans="1:8" ht="69.75" customHeight="1" x14ac:dyDescent="0.25">
      <c r="A77" s="228"/>
      <c r="B77" s="189" t="s">
        <v>327</v>
      </c>
      <c r="C77" s="400" t="s">
        <v>307</v>
      </c>
      <c r="D77" s="400" t="s">
        <v>8</v>
      </c>
      <c r="E77" s="179"/>
      <c r="F77" s="179"/>
      <c r="G77" s="179"/>
      <c r="H77" s="188"/>
    </row>
    <row r="78" spans="1:8" x14ac:dyDescent="0.25">
      <c r="A78" s="228"/>
      <c r="B78" s="190" t="s">
        <v>328</v>
      </c>
      <c r="C78" s="400"/>
      <c r="D78" s="400"/>
      <c r="E78" s="179"/>
      <c r="F78" s="179"/>
      <c r="G78" s="179"/>
      <c r="H78" s="90">
        <v>1228628</v>
      </c>
    </row>
    <row r="79" spans="1:8" x14ac:dyDescent="0.25">
      <c r="A79" s="228"/>
      <c r="B79" s="190" t="s">
        <v>329</v>
      </c>
      <c r="C79" s="400"/>
      <c r="D79" s="400"/>
      <c r="E79" s="179"/>
      <c r="F79" s="179"/>
      <c r="G79" s="179"/>
      <c r="H79" s="90">
        <v>1257461</v>
      </c>
    </row>
    <row r="80" spans="1:8" x14ac:dyDescent="0.25">
      <c r="A80" s="228"/>
      <c r="B80" s="190" t="s">
        <v>330</v>
      </c>
      <c r="C80" s="400"/>
      <c r="D80" s="400"/>
      <c r="E80" s="179"/>
      <c r="F80" s="179"/>
      <c r="G80" s="179"/>
      <c r="H80" s="90">
        <v>1466496</v>
      </c>
    </row>
    <row r="81" spans="1:9" ht="83.25" customHeight="1" x14ac:dyDescent="0.25">
      <c r="A81" s="228"/>
      <c r="B81" s="191" t="s">
        <v>331</v>
      </c>
      <c r="C81" s="400"/>
      <c r="D81" s="400"/>
      <c r="E81" s="179"/>
      <c r="F81" s="179"/>
      <c r="G81" s="179"/>
      <c r="H81" s="113"/>
    </row>
    <row r="82" spans="1:9" x14ac:dyDescent="0.25">
      <c r="A82" s="228"/>
      <c r="B82" s="187" t="s">
        <v>332</v>
      </c>
      <c r="C82" s="400"/>
      <c r="D82" s="400"/>
      <c r="E82" s="179"/>
      <c r="F82" s="179"/>
      <c r="G82" s="179"/>
      <c r="H82" s="188"/>
    </row>
    <row r="83" spans="1:9" x14ac:dyDescent="0.25">
      <c r="A83" s="228"/>
      <c r="B83" s="192" t="s">
        <v>333</v>
      </c>
      <c r="C83" s="400"/>
      <c r="D83" s="400"/>
      <c r="E83" s="179"/>
      <c r="F83" s="179"/>
      <c r="G83" s="179"/>
      <c r="H83" s="262">
        <v>1647723</v>
      </c>
    </row>
    <row r="84" spans="1:9" x14ac:dyDescent="0.25">
      <c r="A84" s="228"/>
      <c r="B84" s="192" t="s">
        <v>334</v>
      </c>
      <c r="C84" s="400"/>
      <c r="D84" s="400"/>
      <c r="E84" s="179"/>
      <c r="F84" s="179"/>
      <c r="G84" s="179"/>
      <c r="H84" s="262">
        <v>2416763</v>
      </c>
    </row>
    <row r="85" spans="1:9" x14ac:dyDescent="0.25">
      <c r="A85" s="228"/>
      <c r="B85" s="192" t="s">
        <v>335</v>
      </c>
      <c r="C85" s="400"/>
      <c r="D85" s="400"/>
      <c r="E85" s="179"/>
      <c r="F85" s="179"/>
      <c r="G85" s="179"/>
      <c r="H85" s="262">
        <v>2246237</v>
      </c>
    </row>
    <row r="86" spans="1:9" x14ac:dyDescent="0.25">
      <c r="A86" s="228"/>
      <c r="B86" s="192" t="s">
        <v>336</v>
      </c>
      <c r="C86" s="400"/>
      <c r="D86" s="400"/>
      <c r="E86" s="179"/>
      <c r="F86" s="179"/>
      <c r="G86" s="179"/>
      <c r="H86" s="262">
        <v>2625433</v>
      </c>
    </row>
    <row r="87" spans="1:9" ht="34.5" customHeight="1" x14ac:dyDescent="0.25">
      <c r="A87" s="228"/>
      <c r="B87" s="187" t="s">
        <v>310</v>
      </c>
      <c r="C87" s="400"/>
      <c r="D87" s="400"/>
      <c r="E87" s="179"/>
      <c r="F87" s="179"/>
      <c r="G87" s="179"/>
      <c r="H87" s="262">
        <v>6749471</v>
      </c>
    </row>
    <row r="88" spans="1:9" s="194" customFormat="1" ht="84.75" customHeight="1" x14ac:dyDescent="0.25">
      <c r="A88" s="228"/>
      <c r="B88" s="193" t="s">
        <v>337</v>
      </c>
      <c r="C88" s="400"/>
      <c r="D88" s="400" t="s">
        <v>7</v>
      </c>
      <c r="E88" s="288"/>
      <c r="F88" s="288"/>
      <c r="G88" s="288"/>
      <c r="H88" s="113"/>
      <c r="I88" s="2"/>
    </row>
    <row r="89" spans="1:9" x14ac:dyDescent="0.25">
      <c r="A89" s="228"/>
      <c r="B89" s="184" t="s">
        <v>312</v>
      </c>
      <c r="C89" s="400"/>
      <c r="D89" s="400"/>
      <c r="E89" s="179"/>
      <c r="F89" s="179"/>
      <c r="G89" s="179"/>
      <c r="H89" s="195"/>
    </row>
    <row r="90" spans="1:9" x14ac:dyDescent="0.25">
      <c r="A90" s="228"/>
      <c r="B90" s="181" t="s">
        <v>313</v>
      </c>
      <c r="C90" s="400"/>
      <c r="D90" s="400"/>
      <c r="E90" s="179"/>
      <c r="F90" s="179"/>
      <c r="G90" s="179"/>
      <c r="H90" s="262">
        <v>4864</v>
      </c>
    </row>
    <row r="91" spans="1:9" x14ac:dyDescent="0.25">
      <c r="A91" s="228"/>
      <c r="B91" s="181" t="s">
        <v>314</v>
      </c>
      <c r="C91" s="400"/>
      <c r="D91" s="400"/>
      <c r="E91" s="179"/>
      <c r="F91" s="179"/>
      <c r="G91" s="179"/>
      <c r="H91" s="262">
        <v>3843</v>
      </c>
    </row>
    <row r="92" spans="1:9" x14ac:dyDescent="0.25">
      <c r="A92" s="228"/>
      <c r="B92" s="181" t="s">
        <v>315</v>
      </c>
      <c r="C92" s="400"/>
      <c r="D92" s="400"/>
      <c r="E92" s="179"/>
      <c r="F92" s="179"/>
      <c r="G92" s="179"/>
      <c r="H92" s="262">
        <v>2037</v>
      </c>
    </row>
    <row r="93" spans="1:9" x14ac:dyDescent="0.25">
      <c r="A93" s="228"/>
      <c r="B93" s="181" t="s">
        <v>316</v>
      </c>
      <c r="C93" s="400"/>
      <c r="D93" s="400"/>
      <c r="E93" s="179"/>
      <c r="F93" s="179"/>
      <c r="G93" s="179"/>
      <c r="H93" s="262">
        <v>2534</v>
      </c>
    </row>
    <row r="94" spans="1:9" x14ac:dyDescent="0.25">
      <c r="A94" s="228"/>
      <c r="B94" s="181" t="s">
        <v>317</v>
      </c>
      <c r="C94" s="400"/>
      <c r="D94" s="400"/>
      <c r="E94" s="179"/>
      <c r="F94" s="179"/>
      <c r="G94" s="179"/>
      <c r="H94" s="262">
        <v>2298</v>
      </c>
    </row>
    <row r="95" spans="1:9" ht="30" x14ac:dyDescent="0.25">
      <c r="A95" s="228"/>
      <c r="B95" s="184" t="s">
        <v>318</v>
      </c>
      <c r="C95" s="400"/>
      <c r="D95" s="400"/>
      <c r="E95" s="179"/>
      <c r="F95" s="179"/>
      <c r="G95" s="179"/>
      <c r="H95" s="82"/>
    </row>
    <row r="96" spans="1:9" x14ac:dyDescent="0.25">
      <c r="A96" s="228"/>
      <c r="B96" s="181" t="s">
        <v>313</v>
      </c>
      <c r="C96" s="400"/>
      <c r="D96" s="400"/>
      <c r="E96" s="179"/>
      <c r="F96" s="179"/>
      <c r="G96" s="179"/>
      <c r="H96" s="262">
        <v>13957</v>
      </c>
    </row>
    <row r="97" spans="1:9" x14ac:dyDescent="0.25">
      <c r="A97" s="228"/>
      <c r="B97" s="181" t="s">
        <v>314</v>
      </c>
      <c r="C97" s="400"/>
      <c r="D97" s="400"/>
      <c r="E97" s="179"/>
      <c r="F97" s="179"/>
      <c r="G97" s="179"/>
      <c r="H97" s="262">
        <v>9079</v>
      </c>
    </row>
    <row r="98" spans="1:9" x14ac:dyDescent="0.25">
      <c r="A98" s="228"/>
      <c r="B98" s="181" t="s">
        <v>315</v>
      </c>
      <c r="C98" s="400"/>
      <c r="D98" s="400"/>
      <c r="E98" s="179"/>
      <c r="F98" s="179"/>
      <c r="G98" s="179"/>
      <c r="H98" s="262">
        <v>5235</v>
      </c>
    </row>
    <row r="99" spans="1:9" x14ac:dyDescent="0.25">
      <c r="A99" s="228"/>
      <c r="B99" s="181" t="s">
        <v>316</v>
      </c>
      <c r="C99" s="400"/>
      <c r="D99" s="400"/>
      <c r="E99" s="179"/>
      <c r="F99" s="179"/>
      <c r="G99" s="179"/>
      <c r="H99" s="262">
        <v>4589</v>
      </c>
    </row>
    <row r="100" spans="1:9" s="194" customFormat="1" x14ac:dyDescent="0.25">
      <c r="A100" s="228"/>
      <c r="B100" s="181" t="s">
        <v>317</v>
      </c>
      <c r="C100" s="400"/>
      <c r="D100" s="400"/>
      <c r="E100" s="288"/>
      <c r="F100" s="288"/>
      <c r="G100" s="288"/>
      <c r="H100" s="262">
        <v>7333</v>
      </c>
      <c r="I100" s="2"/>
    </row>
    <row r="101" spans="1:9" ht="71.25" customHeight="1" x14ac:dyDescent="0.25">
      <c r="A101" s="228"/>
      <c r="B101" s="189" t="s">
        <v>327</v>
      </c>
      <c r="C101" s="530" t="s">
        <v>338</v>
      </c>
      <c r="D101" s="400" t="s">
        <v>8</v>
      </c>
      <c r="E101" s="179"/>
      <c r="F101" s="179"/>
      <c r="G101" s="179"/>
      <c r="H101" s="188"/>
    </row>
    <row r="102" spans="1:9" x14ac:dyDescent="0.25">
      <c r="A102" s="228"/>
      <c r="B102" s="192" t="s">
        <v>328</v>
      </c>
      <c r="C102" s="400"/>
      <c r="D102" s="400"/>
      <c r="E102" s="179"/>
      <c r="F102" s="179"/>
      <c r="G102" s="179"/>
      <c r="H102" s="90">
        <v>1760770</v>
      </c>
    </row>
    <row r="103" spans="1:9" x14ac:dyDescent="0.25">
      <c r="A103" s="228"/>
      <c r="B103" s="192" t="s">
        <v>329</v>
      </c>
      <c r="C103" s="400"/>
      <c r="D103" s="400"/>
      <c r="E103" s="179"/>
      <c r="F103" s="179"/>
      <c r="G103" s="179"/>
      <c r="H103" s="90">
        <v>1780422</v>
      </c>
    </row>
    <row r="104" spans="1:9" ht="80.25" customHeight="1" x14ac:dyDescent="0.25">
      <c r="A104" s="228"/>
      <c r="B104" s="191" t="s">
        <v>331</v>
      </c>
      <c r="C104" s="400"/>
      <c r="D104" s="400"/>
      <c r="E104" s="179"/>
      <c r="F104" s="179"/>
      <c r="G104" s="179"/>
      <c r="H104" s="113"/>
    </row>
    <row r="105" spans="1:9" x14ac:dyDescent="0.25">
      <c r="A105" s="228"/>
      <c r="B105" s="187" t="s">
        <v>339</v>
      </c>
      <c r="C105" s="400"/>
      <c r="D105" s="400"/>
      <c r="E105" s="179"/>
      <c r="F105" s="179"/>
      <c r="G105" s="179"/>
      <c r="H105" s="188"/>
    </row>
    <row r="106" spans="1:9" x14ac:dyDescent="0.25">
      <c r="A106" s="228"/>
      <c r="B106" s="192" t="s">
        <v>340</v>
      </c>
      <c r="C106" s="400"/>
      <c r="D106" s="400"/>
      <c r="E106" s="179"/>
      <c r="F106" s="179"/>
      <c r="G106" s="179"/>
      <c r="H106" s="262">
        <v>2595547</v>
      </c>
    </row>
    <row r="107" spans="1:9" x14ac:dyDescent="0.25">
      <c r="A107" s="228"/>
      <c r="B107" s="192" t="s">
        <v>335</v>
      </c>
      <c r="C107" s="400"/>
      <c r="D107" s="400"/>
      <c r="E107" s="179"/>
      <c r="F107" s="179"/>
      <c r="G107" s="179"/>
      <c r="H107" s="262">
        <v>2688788</v>
      </c>
    </row>
    <row r="108" spans="1:9" x14ac:dyDescent="0.25">
      <c r="A108" s="228"/>
      <c r="B108" s="192" t="s">
        <v>341</v>
      </c>
      <c r="C108" s="400"/>
      <c r="D108" s="400"/>
      <c r="E108" s="179"/>
      <c r="F108" s="179"/>
      <c r="G108" s="179"/>
      <c r="H108" s="262">
        <v>2805678</v>
      </c>
    </row>
    <row r="109" spans="1:9" x14ac:dyDescent="0.25">
      <c r="A109" s="228"/>
      <c r="B109" s="187" t="s">
        <v>332</v>
      </c>
      <c r="C109" s="400"/>
      <c r="D109" s="400"/>
      <c r="E109" s="179"/>
      <c r="F109" s="179"/>
      <c r="G109" s="179"/>
      <c r="H109" s="82"/>
    </row>
    <row r="110" spans="1:9" x14ac:dyDescent="0.25">
      <c r="A110" s="228"/>
      <c r="B110" s="192" t="s">
        <v>333</v>
      </c>
      <c r="C110" s="400"/>
      <c r="D110" s="400"/>
      <c r="E110" s="179"/>
      <c r="F110" s="179"/>
      <c r="G110" s="179"/>
      <c r="H110" s="262">
        <v>1997771</v>
      </c>
    </row>
    <row r="111" spans="1:9" x14ac:dyDescent="0.25">
      <c r="A111" s="228"/>
      <c r="B111" s="192" t="s">
        <v>334</v>
      </c>
      <c r="C111" s="400"/>
      <c r="D111" s="400"/>
      <c r="E111" s="179"/>
      <c r="F111" s="179"/>
      <c r="G111" s="179"/>
      <c r="H111" s="262">
        <v>2590493</v>
      </c>
    </row>
    <row r="112" spans="1:9" x14ac:dyDescent="0.25">
      <c r="A112" s="228"/>
      <c r="B112" s="192" t="s">
        <v>335</v>
      </c>
      <c r="C112" s="400"/>
      <c r="D112" s="400"/>
      <c r="E112" s="179"/>
      <c r="F112" s="179"/>
      <c r="G112" s="179"/>
      <c r="H112" s="262">
        <v>2683788</v>
      </c>
    </row>
    <row r="113" spans="1:9" x14ac:dyDescent="0.25">
      <c r="A113" s="228"/>
      <c r="B113" s="192" t="s">
        <v>336</v>
      </c>
      <c r="C113" s="400"/>
      <c r="D113" s="400"/>
      <c r="E113" s="179"/>
      <c r="F113" s="179"/>
      <c r="G113" s="179"/>
      <c r="H113" s="262">
        <v>2766400</v>
      </c>
    </row>
    <row r="114" spans="1:9" ht="30" x14ac:dyDescent="0.25">
      <c r="A114" s="228"/>
      <c r="B114" s="187" t="s">
        <v>310</v>
      </c>
      <c r="C114" s="400"/>
      <c r="D114" s="400"/>
      <c r="E114" s="179"/>
      <c r="F114" s="179"/>
      <c r="G114" s="179"/>
      <c r="H114" s="262">
        <v>7960268</v>
      </c>
    </row>
    <row r="115" spans="1:9" ht="42.75" x14ac:dyDescent="0.25">
      <c r="A115" s="228"/>
      <c r="B115" s="193" t="s">
        <v>320</v>
      </c>
      <c r="C115" s="400"/>
      <c r="D115" s="400" t="s">
        <v>30</v>
      </c>
      <c r="E115" s="179"/>
      <c r="F115" s="179"/>
      <c r="G115" s="179"/>
      <c r="H115" s="82"/>
    </row>
    <row r="116" spans="1:9" x14ac:dyDescent="0.25">
      <c r="A116" s="228"/>
      <c r="B116" s="184" t="s">
        <v>321</v>
      </c>
      <c r="C116" s="400"/>
      <c r="D116" s="400"/>
      <c r="E116" s="179"/>
      <c r="F116" s="179"/>
      <c r="G116" s="179"/>
      <c r="H116" s="262">
        <v>645253</v>
      </c>
    </row>
    <row r="117" spans="1:9" x14ac:dyDescent="0.25">
      <c r="A117" s="228"/>
      <c r="B117" s="184" t="s">
        <v>322</v>
      </c>
      <c r="C117" s="400"/>
      <c r="D117" s="400"/>
      <c r="E117" s="179"/>
      <c r="F117" s="179"/>
      <c r="G117" s="179"/>
      <c r="H117" s="262">
        <v>20898764</v>
      </c>
    </row>
    <row r="118" spans="1:9" s="194" customFormat="1" ht="57" customHeight="1" x14ac:dyDescent="0.25">
      <c r="A118" s="228"/>
      <c r="B118" s="193" t="s">
        <v>323</v>
      </c>
      <c r="C118" s="400"/>
      <c r="D118" s="400" t="s">
        <v>7</v>
      </c>
      <c r="E118" s="288"/>
      <c r="F118" s="288"/>
      <c r="G118" s="288"/>
      <c r="H118" s="113"/>
      <c r="I118" s="2"/>
    </row>
    <row r="119" spans="1:9" x14ac:dyDescent="0.25">
      <c r="A119" s="228"/>
      <c r="B119" s="184" t="s">
        <v>325</v>
      </c>
      <c r="C119" s="400"/>
      <c r="D119" s="400"/>
      <c r="E119" s="288"/>
      <c r="F119" s="288"/>
      <c r="G119" s="288"/>
      <c r="H119" s="262">
        <v>7512</v>
      </c>
    </row>
    <row r="120" spans="1:9" ht="66.75" customHeight="1" x14ac:dyDescent="0.25">
      <c r="A120" s="228"/>
      <c r="B120" s="189" t="s">
        <v>342</v>
      </c>
      <c r="C120" s="530" t="s">
        <v>343</v>
      </c>
      <c r="D120" s="397" t="s">
        <v>8</v>
      </c>
      <c r="E120" s="288"/>
      <c r="F120" s="288"/>
      <c r="G120" s="288"/>
      <c r="H120" s="90">
        <v>4050628</v>
      </c>
    </row>
    <row r="121" spans="1:9" ht="72" customHeight="1" x14ac:dyDescent="0.25">
      <c r="A121" s="228"/>
      <c r="B121" s="189" t="s">
        <v>696</v>
      </c>
      <c r="C121" s="530"/>
      <c r="D121" s="398"/>
      <c r="E121" s="315"/>
      <c r="F121" s="315"/>
      <c r="G121" s="315"/>
      <c r="H121" s="90"/>
    </row>
    <row r="122" spans="1:9" x14ac:dyDescent="0.25">
      <c r="A122" s="228"/>
      <c r="B122" s="187" t="s">
        <v>339</v>
      </c>
      <c r="C122" s="530"/>
      <c r="D122" s="398"/>
      <c r="E122" s="315"/>
      <c r="F122" s="315"/>
      <c r="G122" s="315"/>
      <c r="H122" s="90"/>
    </row>
    <row r="123" spans="1:9" x14ac:dyDescent="0.25">
      <c r="A123" s="228"/>
      <c r="B123" s="192" t="s">
        <v>697</v>
      </c>
      <c r="C123" s="530"/>
      <c r="D123" s="398"/>
      <c r="E123" s="315"/>
      <c r="F123" s="315"/>
      <c r="G123" s="315"/>
      <c r="H123" s="90">
        <v>4541609</v>
      </c>
    </row>
    <row r="124" spans="1:9" ht="30" x14ac:dyDescent="0.25">
      <c r="A124" s="228"/>
      <c r="B124" s="187" t="s">
        <v>310</v>
      </c>
      <c r="C124" s="530"/>
      <c r="D124" s="399"/>
      <c r="E124" s="315"/>
      <c r="F124" s="315"/>
      <c r="G124" s="315"/>
      <c r="H124" s="90">
        <v>12880054</v>
      </c>
    </row>
    <row r="125" spans="1:9" ht="54" customHeight="1" x14ac:dyDescent="0.25">
      <c r="A125" s="228"/>
      <c r="B125" s="193" t="s">
        <v>344</v>
      </c>
      <c r="C125" s="400"/>
      <c r="D125" s="288" t="s">
        <v>7</v>
      </c>
      <c r="E125" s="288"/>
      <c r="F125" s="288"/>
      <c r="G125" s="288"/>
      <c r="H125" s="262">
        <v>21016</v>
      </c>
    </row>
    <row r="126" spans="1:9" ht="86.25" customHeight="1" x14ac:dyDescent="0.25">
      <c r="A126" s="228"/>
      <c r="B126" s="189" t="s">
        <v>342</v>
      </c>
      <c r="C126" s="530" t="s">
        <v>345</v>
      </c>
      <c r="D126" s="288" t="s">
        <v>8</v>
      </c>
      <c r="E126" s="288"/>
      <c r="F126" s="288"/>
      <c r="G126" s="288"/>
      <c r="H126" s="262">
        <v>7759983</v>
      </c>
    </row>
    <row r="127" spans="1:9" ht="43.5" thickBot="1" x14ac:dyDescent="0.3">
      <c r="A127" s="229"/>
      <c r="B127" s="196" t="s">
        <v>344</v>
      </c>
      <c r="C127" s="401"/>
      <c r="D127" s="289" t="s">
        <v>7</v>
      </c>
      <c r="E127" s="289"/>
      <c r="F127" s="289"/>
      <c r="G127" s="289"/>
      <c r="H127" s="127">
        <v>43481</v>
      </c>
    </row>
    <row r="128" spans="1:9" x14ac:dyDescent="0.25">
      <c r="A128" s="197"/>
      <c r="B128" s="198"/>
      <c r="C128" s="199"/>
      <c r="D128" s="197"/>
      <c r="E128" s="197"/>
      <c r="F128" s="197"/>
      <c r="G128" s="197"/>
      <c r="H128" s="197"/>
    </row>
    <row r="129" spans="1:8" ht="15.75" x14ac:dyDescent="0.25">
      <c r="A129" s="128"/>
      <c r="B129" s="200"/>
      <c r="C129" s="201"/>
      <c r="D129" s="201"/>
      <c r="E129" s="128"/>
      <c r="F129" s="128"/>
      <c r="G129" s="128"/>
      <c r="H129" s="128"/>
    </row>
    <row r="130" spans="1:8" ht="15.75" x14ac:dyDescent="0.25">
      <c r="A130" s="128" t="s">
        <v>18</v>
      </c>
      <c r="B130" s="200"/>
      <c r="C130" s="201"/>
      <c r="D130" s="201"/>
      <c r="E130" s="128"/>
      <c r="F130" s="128"/>
      <c r="G130" s="128"/>
      <c r="H130" s="128"/>
    </row>
    <row r="131" spans="1:8" x14ac:dyDescent="0.25">
      <c r="B131" s="2"/>
    </row>
    <row r="132" spans="1:8" x14ac:dyDescent="0.25">
      <c r="B132" s="2"/>
    </row>
  </sheetData>
  <customSheetViews>
    <customSheetView guid="{8ABF3ABB-CB2B-49F3-A8C4-A61825911C8D}" scale="90" showPageBreaks="1" printArea="1" hiddenRows="1" view="pageBreakPreview">
      <pane ySplit="5" topLeftCell="A6" activePane="bottomLeft" state="frozen"/>
      <selection pane="bottomLeft" activeCell="A15" sqref="A15:A122"/>
      <rowBreaks count="1" manualBreakCount="1">
        <brk id="62" max="7" man="1"/>
      </rowBreaks>
      <pageMargins left="0.15748031496062992" right="0.15748031496062992" top="3.937007874015748E-2" bottom="3.937007874015748E-2" header="0.11811023622047245" footer="0.11811023622047245"/>
      <printOptions horizontalCentered="1"/>
      <pageSetup paperSize="9" scale="56" fitToHeight="9" orientation="portrait" horizontalDpi="300" verticalDpi="300" r:id="rId1"/>
      <headerFooter alignWithMargins="0"/>
    </customSheetView>
    <customSheetView guid="{6D389489-227C-4961-A82B-445D2120A9CA}" scale="90" showPageBreaks="1" printArea="1" hiddenRows="1" view="pageBreakPreview">
      <pane ySplit="5" topLeftCell="A6" activePane="bottomLeft" state="frozen"/>
      <selection pane="bottomLeft" activeCell="A15" sqref="A15:A122"/>
      <rowBreaks count="1" manualBreakCount="1">
        <brk id="62" max="7" man="1"/>
      </rowBreaks>
      <pageMargins left="0.15748031496062992" right="0.15748031496062992" top="3.937007874015748E-2" bottom="3.937007874015748E-2" header="0.11811023622047245" footer="0.11811023622047245"/>
      <printOptions horizontalCentered="1"/>
      <pageSetup paperSize="9" scale="56" fitToHeight="9" orientation="portrait" horizontalDpi="300" verticalDpi="300" r:id="rId2"/>
      <headerFooter alignWithMargins="0"/>
    </customSheetView>
  </customSheetViews>
  <mergeCells count="39">
    <mergeCell ref="A17:A20"/>
    <mergeCell ref="C126:C127"/>
    <mergeCell ref="B64:H64"/>
    <mergeCell ref="B65:H65"/>
    <mergeCell ref="B66:H66"/>
    <mergeCell ref="C77:C100"/>
    <mergeCell ref="C67:C75"/>
    <mergeCell ref="D67:D75"/>
    <mergeCell ref="D77:D87"/>
    <mergeCell ref="D88:D100"/>
    <mergeCell ref="C101:C119"/>
    <mergeCell ref="D101:D114"/>
    <mergeCell ref="D115:D117"/>
    <mergeCell ref="D120:D124"/>
    <mergeCell ref="D118:D119"/>
    <mergeCell ref="C120:C125"/>
    <mergeCell ref="A13:A15"/>
    <mergeCell ref="G9:G10"/>
    <mergeCell ref="F9:F10"/>
    <mergeCell ref="E9:E10"/>
    <mergeCell ref="D9:D10"/>
    <mergeCell ref="C9:C10"/>
    <mergeCell ref="B9:B10"/>
    <mergeCell ref="C38:C54"/>
    <mergeCell ref="D38:D63"/>
    <mergeCell ref="C55:C63"/>
    <mergeCell ref="G3:H3"/>
    <mergeCell ref="A4:A5"/>
    <mergeCell ref="B4:C4"/>
    <mergeCell ref="D4:D5"/>
    <mergeCell ref="E4:G4"/>
    <mergeCell ref="H4:H5"/>
    <mergeCell ref="A7:H7"/>
    <mergeCell ref="B13:H13"/>
    <mergeCell ref="B14:H14"/>
    <mergeCell ref="B15:H15"/>
    <mergeCell ref="C16:C36"/>
    <mergeCell ref="D16:D36"/>
    <mergeCell ref="H9:H10"/>
  </mergeCells>
  <hyperlinks>
    <hyperlink ref="A9" r:id="rId3" display="http://energy48.ru/usr/all/resolution/2013/49/6.doc"/>
    <hyperlink ref="A13:A15" r:id="rId4" display="http://energy48.ru/usr/all/resolution/2018/55/55_7.pdf"/>
    <hyperlink ref="A10" r:id="rId5" display="http://energy48.ru/usr/all/resolution/2019/5/05_2.pdf"/>
    <hyperlink ref="A16" r:id="rId6" display="http://energy48.ru/usr/all/resolution/2019/5/05_1.pdf"/>
    <hyperlink ref="A17:A20" r:id="rId7" display="http://energy48.ru/usr/all/resolution/2019/11/11_1.pdf"/>
  </hyperlinks>
  <printOptions horizontalCentered="1"/>
  <pageMargins left="0.15748031496062992" right="0.15748031496062992" top="3.937007874015748E-2" bottom="3.937007874015748E-2" header="0.11811023622047245" footer="0.11811023622047245"/>
  <pageSetup paperSize="9" scale="21" orientation="portrait" horizontalDpi="300" verticalDpi="300" r:id="rId8"/>
  <headerFooter alignWithMargins="0"/>
  <rowBreaks count="1" manualBreakCount="1">
    <brk id="6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147"/>
  <sheetViews>
    <sheetView view="pageBreakPreview" zoomScale="90" zoomScaleNormal="100" zoomScaleSheetLayoutView="90" workbookViewId="0">
      <pane ySplit="5" topLeftCell="A6" activePane="bottomLeft" state="frozen"/>
      <selection pane="bottomLeft" activeCell="N12" sqref="N12"/>
    </sheetView>
  </sheetViews>
  <sheetFormatPr defaultRowHeight="15" x14ac:dyDescent="0.25"/>
  <cols>
    <col min="1" max="1" width="35.5703125" style="2" customWidth="1"/>
    <col min="2" max="2" width="54.5703125" style="1" customWidth="1"/>
    <col min="3" max="3" width="21.28515625" style="2" customWidth="1"/>
    <col min="4" max="4" width="15.7109375" style="2" customWidth="1"/>
    <col min="5" max="6" width="9.28515625" style="2" bestFit="1" customWidth="1"/>
    <col min="7" max="7" width="12" style="2" bestFit="1" customWidth="1"/>
    <col min="8" max="8" width="18.28515625" style="6" customWidth="1"/>
    <col min="9" max="10" width="11" style="2" bestFit="1" customWidth="1"/>
    <col min="11" max="16384" width="9.140625" style="2"/>
  </cols>
  <sheetData>
    <row r="1" spans="1:8" ht="18.75" x14ac:dyDescent="0.3">
      <c r="A1" s="3" t="s">
        <v>19</v>
      </c>
    </row>
    <row r="2" spans="1:8" ht="20.25" customHeight="1" x14ac:dyDescent="0.25">
      <c r="C2" s="7"/>
      <c r="D2" s="7"/>
      <c r="E2" s="7"/>
      <c r="F2" s="7"/>
      <c r="G2" s="7"/>
    </row>
    <row r="3" spans="1:8" ht="15.75" thickBot="1" x14ac:dyDescent="0.3">
      <c r="B3" s="8"/>
      <c r="C3" s="9"/>
      <c r="D3" s="9"/>
      <c r="E3" s="9"/>
      <c r="F3" s="9"/>
      <c r="G3" s="411" t="s">
        <v>11</v>
      </c>
      <c r="H3" s="456"/>
    </row>
    <row r="4" spans="1:8" ht="32.25" customHeight="1" x14ac:dyDescent="0.25">
      <c r="A4" s="412" t="s">
        <v>9</v>
      </c>
      <c r="B4" s="414" t="s">
        <v>0</v>
      </c>
      <c r="C4" s="414"/>
      <c r="D4" s="414" t="s">
        <v>10</v>
      </c>
      <c r="E4" s="414" t="s">
        <v>1</v>
      </c>
      <c r="F4" s="414"/>
      <c r="G4" s="414"/>
      <c r="H4" s="416" t="s">
        <v>17</v>
      </c>
    </row>
    <row r="5" spans="1:8" ht="47.25" customHeight="1" x14ac:dyDescent="0.25">
      <c r="A5" s="413"/>
      <c r="B5" s="53" t="s">
        <v>2</v>
      </c>
      <c r="C5" s="53" t="s">
        <v>3</v>
      </c>
      <c r="D5" s="415"/>
      <c r="E5" s="53" t="s">
        <v>4</v>
      </c>
      <c r="F5" s="53" t="s">
        <v>5</v>
      </c>
      <c r="G5" s="53" t="s">
        <v>6</v>
      </c>
      <c r="H5" s="417"/>
    </row>
    <row r="6" spans="1:8" s="13" customFormat="1" ht="15.75" x14ac:dyDescent="0.25">
      <c r="A6" s="19">
        <v>1</v>
      </c>
      <c r="B6" s="53">
        <v>2</v>
      </c>
      <c r="C6" s="53">
        <v>3</v>
      </c>
      <c r="D6" s="53">
        <f>C6+1</f>
        <v>4</v>
      </c>
      <c r="E6" s="53">
        <f t="shared" ref="E6:H6" si="0">D6+1</f>
        <v>5</v>
      </c>
      <c r="F6" s="53">
        <f t="shared" si="0"/>
        <v>6</v>
      </c>
      <c r="G6" s="53">
        <f t="shared" si="0"/>
        <v>7</v>
      </c>
      <c r="H6" s="10">
        <f t="shared" si="0"/>
        <v>8</v>
      </c>
    </row>
    <row r="7" spans="1:8" ht="21" customHeight="1" x14ac:dyDescent="0.25">
      <c r="A7" s="418" t="s">
        <v>346</v>
      </c>
      <c r="B7" s="419"/>
      <c r="C7" s="419"/>
      <c r="D7" s="419"/>
      <c r="E7" s="419"/>
      <c r="F7" s="419"/>
      <c r="G7" s="419"/>
      <c r="H7" s="420"/>
    </row>
    <row r="8" spans="1:8" ht="60" hidden="1" customHeight="1" x14ac:dyDescent="0.25">
      <c r="A8" s="277"/>
      <c r="B8" s="14" t="s">
        <v>33</v>
      </c>
      <c r="C8" s="4"/>
      <c r="D8" s="20"/>
      <c r="E8" s="4"/>
      <c r="F8" s="4"/>
      <c r="G8" s="4"/>
      <c r="H8" s="11"/>
    </row>
    <row r="9" spans="1:8" ht="72.75" customHeight="1" x14ac:dyDescent="0.25">
      <c r="A9" s="462" t="s">
        <v>721</v>
      </c>
      <c r="B9" s="54" t="s">
        <v>14</v>
      </c>
      <c r="C9" s="20" t="s">
        <v>27</v>
      </c>
      <c r="D9" s="20" t="s">
        <v>24</v>
      </c>
      <c r="E9" s="4"/>
      <c r="F9" s="4"/>
      <c r="G9" s="51">
        <v>458.33</v>
      </c>
      <c r="H9" s="11"/>
    </row>
    <row r="10" spans="1:8" ht="17.25" x14ac:dyDescent="0.25">
      <c r="A10" s="462"/>
      <c r="B10" s="407" t="s">
        <v>60</v>
      </c>
      <c r="C10" s="407"/>
      <c r="D10" s="407"/>
      <c r="E10" s="407"/>
      <c r="F10" s="407"/>
      <c r="G10" s="407"/>
      <c r="H10" s="408"/>
    </row>
    <row r="11" spans="1:8" x14ac:dyDescent="0.25">
      <c r="A11" s="380" t="s">
        <v>347</v>
      </c>
      <c r="B11" s="409" t="s">
        <v>61</v>
      </c>
      <c r="C11" s="409"/>
      <c r="D11" s="409"/>
      <c r="E11" s="409"/>
      <c r="F11" s="409"/>
      <c r="G11" s="409"/>
      <c r="H11" s="410"/>
    </row>
    <row r="12" spans="1:8" ht="67.5" customHeight="1" x14ac:dyDescent="0.25">
      <c r="A12" s="379" t="s">
        <v>722</v>
      </c>
      <c r="B12" s="403" t="s">
        <v>28</v>
      </c>
      <c r="C12" s="403"/>
      <c r="D12" s="403"/>
      <c r="E12" s="403"/>
      <c r="F12" s="403"/>
      <c r="G12" s="403"/>
      <c r="H12" s="404"/>
    </row>
    <row r="13" spans="1:8" ht="15" customHeight="1" x14ac:dyDescent="0.25">
      <c r="A13" s="380" t="s">
        <v>347</v>
      </c>
      <c r="B13" s="36" t="s">
        <v>34</v>
      </c>
      <c r="C13" s="52"/>
      <c r="D13" s="52"/>
      <c r="E13" s="52"/>
      <c r="F13" s="52"/>
      <c r="G13" s="52"/>
      <c r="H13" s="186"/>
    </row>
    <row r="14" spans="1:8" ht="46.5" customHeight="1" x14ac:dyDescent="0.25">
      <c r="A14" s="534" t="s">
        <v>735</v>
      </c>
      <c r="B14" s="56" t="s">
        <v>348</v>
      </c>
      <c r="C14" s="439" t="s">
        <v>299</v>
      </c>
      <c r="D14" s="531" t="s">
        <v>7</v>
      </c>
      <c r="E14" s="15"/>
      <c r="F14" s="15"/>
      <c r="G14" s="16"/>
      <c r="H14" s="17"/>
    </row>
    <row r="15" spans="1:8" x14ac:dyDescent="0.25">
      <c r="A15" s="534"/>
      <c r="B15" s="39" t="s">
        <v>63</v>
      </c>
      <c r="C15" s="439"/>
      <c r="D15" s="531"/>
      <c r="E15" s="15"/>
      <c r="F15" s="15"/>
      <c r="G15" s="16"/>
      <c r="H15" s="203">
        <v>91.05</v>
      </c>
    </row>
    <row r="16" spans="1:8" x14ac:dyDescent="0.25">
      <c r="A16" s="534"/>
      <c r="B16" s="39" t="s">
        <v>21</v>
      </c>
      <c r="C16" s="439"/>
      <c r="D16" s="531"/>
      <c r="E16" s="15"/>
      <c r="F16" s="15"/>
      <c r="G16" s="16"/>
      <c r="H16" s="203">
        <v>16.38</v>
      </c>
    </row>
    <row r="17" spans="1:8" ht="38.25" customHeight="1" x14ac:dyDescent="0.25">
      <c r="A17" s="202"/>
      <c r="B17" s="56" t="s">
        <v>349</v>
      </c>
      <c r="C17" s="439"/>
      <c r="D17" s="531"/>
      <c r="E17" s="15"/>
      <c r="F17" s="15"/>
      <c r="G17" s="16"/>
      <c r="H17" s="17"/>
    </row>
    <row r="18" spans="1:8" x14ac:dyDescent="0.25">
      <c r="A18" s="202"/>
      <c r="B18" s="39" t="s">
        <v>63</v>
      </c>
      <c r="C18" s="439"/>
      <c r="D18" s="531"/>
      <c r="E18" s="15"/>
      <c r="F18" s="15"/>
      <c r="G18" s="16"/>
      <c r="H18" s="203">
        <v>117.89</v>
      </c>
    </row>
    <row r="19" spans="1:8" x14ac:dyDescent="0.25">
      <c r="A19" s="202"/>
      <c r="B19" s="39" t="s">
        <v>21</v>
      </c>
      <c r="C19" s="439"/>
      <c r="D19" s="531"/>
      <c r="E19" s="15"/>
      <c r="F19" s="15"/>
      <c r="G19" s="16"/>
      <c r="H19" s="203">
        <v>26.71</v>
      </c>
    </row>
    <row r="20" spans="1:8" ht="30" x14ac:dyDescent="0.25">
      <c r="A20" s="202"/>
      <c r="B20" s="58" t="s">
        <v>20</v>
      </c>
      <c r="C20" s="439">
        <v>0.4</v>
      </c>
      <c r="D20" s="531"/>
      <c r="E20" s="15"/>
      <c r="F20" s="15"/>
      <c r="G20" s="16"/>
      <c r="H20" s="17"/>
    </row>
    <row r="21" spans="1:8" ht="15" customHeight="1" x14ac:dyDescent="0.25">
      <c r="A21" s="202"/>
      <c r="B21" s="189" t="s">
        <v>350</v>
      </c>
      <c r="C21" s="439"/>
      <c r="D21" s="531"/>
      <c r="E21" s="15"/>
      <c r="F21" s="15"/>
      <c r="G21" s="16"/>
      <c r="H21" s="17"/>
    </row>
    <row r="22" spans="1:8" x14ac:dyDescent="0.25">
      <c r="A22" s="202"/>
      <c r="B22" s="39" t="s">
        <v>63</v>
      </c>
      <c r="C22" s="439"/>
      <c r="D22" s="531"/>
      <c r="E22" s="15"/>
      <c r="F22" s="15"/>
      <c r="G22" s="16"/>
      <c r="H22" s="17">
        <v>6370.43</v>
      </c>
    </row>
    <row r="23" spans="1:8" x14ac:dyDescent="0.25">
      <c r="A23" s="202"/>
      <c r="B23" s="39" t="s">
        <v>351</v>
      </c>
      <c r="C23" s="439"/>
      <c r="D23" s="531"/>
      <c r="E23" s="15"/>
      <c r="F23" s="15"/>
      <c r="G23" s="16"/>
      <c r="H23" s="17">
        <v>5044.04</v>
      </c>
    </row>
    <row r="24" spans="1:8" ht="15" customHeight="1" x14ac:dyDescent="0.25">
      <c r="A24" s="202"/>
      <c r="B24" s="189" t="s">
        <v>65</v>
      </c>
      <c r="C24" s="439"/>
      <c r="D24" s="531"/>
      <c r="E24" s="15"/>
      <c r="F24" s="15"/>
      <c r="G24" s="16"/>
      <c r="H24" s="17"/>
    </row>
    <row r="25" spans="1:8" x14ac:dyDescent="0.25">
      <c r="A25" s="202"/>
      <c r="B25" s="39" t="s">
        <v>63</v>
      </c>
      <c r="C25" s="439"/>
      <c r="D25" s="531"/>
      <c r="E25" s="15"/>
      <c r="F25" s="15"/>
      <c r="G25" s="16"/>
      <c r="H25" s="17">
        <v>7550.22</v>
      </c>
    </row>
    <row r="26" spans="1:8" x14ac:dyDescent="0.25">
      <c r="A26" s="202"/>
      <c r="B26" s="39" t="s">
        <v>351</v>
      </c>
      <c r="C26" s="439"/>
      <c r="D26" s="531"/>
      <c r="E26" s="15"/>
      <c r="F26" s="15"/>
      <c r="G26" s="16"/>
      <c r="H26" s="17">
        <v>2888.33</v>
      </c>
    </row>
    <row r="27" spans="1:8" x14ac:dyDescent="0.25">
      <c r="A27" s="202"/>
      <c r="B27" s="39" t="s">
        <v>352</v>
      </c>
      <c r="C27" s="439"/>
      <c r="D27" s="531"/>
      <c r="E27" s="15"/>
      <c r="F27" s="15"/>
      <c r="G27" s="16"/>
      <c r="H27" s="17">
        <v>2185.9699999999998</v>
      </c>
    </row>
    <row r="28" spans="1:8" ht="15" customHeight="1" x14ac:dyDescent="0.25">
      <c r="A28" s="202"/>
      <c r="B28" s="189" t="s">
        <v>350</v>
      </c>
      <c r="C28" s="465" t="s">
        <v>29</v>
      </c>
      <c r="D28" s="531"/>
      <c r="E28" s="15"/>
      <c r="F28" s="15"/>
      <c r="G28" s="18"/>
      <c r="H28" s="17"/>
    </row>
    <row r="29" spans="1:8" x14ac:dyDescent="0.25">
      <c r="A29" s="202"/>
      <c r="B29" s="39" t="s">
        <v>63</v>
      </c>
      <c r="C29" s="465"/>
      <c r="D29" s="531"/>
      <c r="E29" s="15"/>
      <c r="F29" s="15"/>
      <c r="G29" s="18"/>
      <c r="H29" s="17">
        <v>7386.98</v>
      </c>
    </row>
    <row r="30" spans="1:8" x14ac:dyDescent="0.25">
      <c r="A30" s="202"/>
      <c r="B30" s="39" t="s">
        <v>351</v>
      </c>
      <c r="C30" s="465"/>
      <c r="D30" s="531"/>
      <c r="E30" s="15"/>
      <c r="F30" s="15"/>
      <c r="G30" s="18"/>
      <c r="H30" s="17">
        <v>5069.3500000000004</v>
      </c>
    </row>
    <row r="31" spans="1:8" x14ac:dyDescent="0.25">
      <c r="A31" s="202"/>
      <c r="B31" s="39" t="s">
        <v>352</v>
      </c>
      <c r="C31" s="465"/>
      <c r="D31" s="531"/>
      <c r="E31" s="15"/>
      <c r="F31" s="15"/>
      <c r="G31" s="18"/>
      <c r="H31" s="17">
        <v>1753.09</v>
      </c>
    </row>
    <row r="32" spans="1:8" ht="15" customHeight="1" x14ac:dyDescent="0.25">
      <c r="A32" s="202"/>
      <c r="B32" s="189" t="s">
        <v>65</v>
      </c>
      <c r="C32" s="465"/>
      <c r="D32" s="531"/>
      <c r="E32" s="15"/>
      <c r="F32" s="15"/>
      <c r="G32" s="18"/>
      <c r="H32" s="17"/>
    </row>
    <row r="33" spans="1:8" x14ac:dyDescent="0.25">
      <c r="A33" s="202"/>
      <c r="B33" s="39" t="s">
        <v>63</v>
      </c>
      <c r="C33" s="465"/>
      <c r="D33" s="531"/>
      <c r="E33" s="15"/>
      <c r="F33" s="15"/>
      <c r="G33" s="18"/>
      <c r="H33" s="17">
        <v>10178.64</v>
      </c>
    </row>
    <row r="34" spans="1:8" x14ac:dyDescent="0.25">
      <c r="A34" s="202"/>
      <c r="B34" s="39" t="s">
        <v>351</v>
      </c>
      <c r="C34" s="465"/>
      <c r="D34" s="531"/>
      <c r="E34" s="15"/>
      <c r="F34" s="15"/>
      <c r="G34" s="18"/>
      <c r="H34" s="17">
        <v>8167.9</v>
      </c>
    </row>
    <row r="35" spans="1:8" x14ac:dyDescent="0.25">
      <c r="A35" s="202"/>
      <c r="B35" s="39" t="s">
        <v>352</v>
      </c>
      <c r="C35" s="465"/>
      <c r="D35" s="531"/>
      <c r="E35" s="15"/>
      <c r="F35" s="15"/>
      <c r="G35" s="18"/>
      <c r="H35" s="17">
        <v>4885.96</v>
      </c>
    </row>
    <row r="36" spans="1:8" ht="15" customHeight="1" x14ac:dyDescent="0.25">
      <c r="A36" s="202"/>
      <c r="B36" s="189" t="s">
        <v>353</v>
      </c>
      <c r="C36" s="465"/>
      <c r="D36" s="531" t="s">
        <v>30</v>
      </c>
      <c r="E36" s="15"/>
      <c r="F36" s="15"/>
      <c r="G36" s="18"/>
      <c r="H36" s="17"/>
    </row>
    <row r="37" spans="1:8" x14ac:dyDescent="0.25">
      <c r="A37" s="202"/>
      <c r="B37" s="38" t="s">
        <v>321</v>
      </c>
      <c r="C37" s="465"/>
      <c r="D37" s="531"/>
      <c r="E37" s="15"/>
      <c r="F37" s="15"/>
      <c r="G37" s="18"/>
      <c r="H37" s="17"/>
    </row>
    <row r="38" spans="1:8" x14ac:dyDescent="0.25">
      <c r="A38" s="202"/>
      <c r="B38" s="39" t="s">
        <v>21</v>
      </c>
      <c r="C38" s="465"/>
      <c r="D38" s="531"/>
      <c r="E38" s="15"/>
      <c r="F38" s="15"/>
      <c r="G38" s="18"/>
      <c r="H38" s="17">
        <v>1106700.1499999999</v>
      </c>
    </row>
    <row r="39" spans="1:8" ht="58.5" customHeight="1" x14ac:dyDescent="0.25">
      <c r="A39" s="202"/>
      <c r="B39" s="189" t="s">
        <v>354</v>
      </c>
      <c r="C39" s="433" t="s">
        <v>355</v>
      </c>
      <c r="D39" s="431" t="s">
        <v>7</v>
      </c>
      <c r="E39" s="15"/>
      <c r="F39" s="15"/>
      <c r="G39" s="18"/>
      <c r="H39" s="17"/>
    </row>
    <row r="40" spans="1:8" x14ac:dyDescent="0.25">
      <c r="A40" s="202"/>
      <c r="B40" s="38" t="s">
        <v>312</v>
      </c>
      <c r="C40" s="434"/>
      <c r="D40" s="432"/>
      <c r="E40" s="15"/>
      <c r="F40" s="15"/>
      <c r="G40" s="18"/>
      <c r="H40" s="17"/>
    </row>
    <row r="41" spans="1:8" x14ac:dyDescent="0.25">
      <c r="A41" s="202"/>
      <c r="B41" s="39" t="s">
        <v>63</v>
      </c>
      <c r="C41" s="434"/>
      <c r="D41" s="432"/>
      <c r="E41" s="15"/>
      <c r="F41" s="15"/>
      <c r="G41" s="18"/>
      <c r="H41" s="17">
        <v>6586.37</v>
      </c>
    </row>
    <row r="42" spans="1:8" x14ac:dyDescent="0.25">
      <c r="A42" s="202"/>
      <c r="B42" s="39" t="s">
        <v>351</v>
      </c>
      <c r="C42" s="434"/>
      <c r="D42" s="432"/>
      <c r="E42" s="15"/>
      <c r="F42" s="15"/>
      <c r="G42" s="18"/>
      <c r="H42" s="17">
        <v>2960.84</v>
      </c>
    </row>
    <row r="43" spans="1:8" x14ac:dyDescent="0.25">
      <c r="A43" s="202"/>
      <c r="B43" s="39" t="s">
        <v>352</v>
      </c>
      <c r="C43" s="434"/>
      <c r="D43" s="432"/>
      <c r="E43" s="15"/>
      <c r="F43" s="15"/>
      <c r="G43" s="18"/>
      <c r="H43" s="17">
        <v>2380.4299999999998</v>
      </c>
    </row>
    <row r="44" spans="1:8" x14ac:dyDescent="0.25">
      <c r="A44" s="202"/>
      <c r="B44" s="38" t="s">
        <v>356</v>
      </c>
      <c r="C44" s="434"/>
      <c r="D44" s="432"/>
      <c r="E44" s="15"/>
      <c r="F44" s="15"/>
      <c r="G44" s="18"/>
      <c r="H44" s="17"/>
    </row>
    <row r="45" spans="1:8" x14ac:dyDescent="0.25">
      <c r="A45" s="202"/>
      <c r="B45" s="39" t="s">
        <v>351</v>
      </c>
      <c r="C45" s="434"/>
      <c r="D45" s="432"/>
      <c r="E45" s="15"/>
      <c r="F45" s="15"/>
      <c r="G45" s="18"/>
      <c r="H45" s="17">
        <v>7643.63</v>
      </c>
    </row>
    <row r="46" spans="1:8" x14ac:dyDescent="0.25">
      <c r="A46" s="202"/>
      <c r="B46" s="39" t="s">
        <v>352</v>
      </c>
      <c r="C46" s="459"/>
      <c r="D46" s="440"/>
      <c r="E46" s="15"/>
      <c r="F46" s="15"/>
      <c r="G46" s="18"/>
      <c r="H46" s="17">
        <v>6972.74</v>
      </c>
    </row>
    <row r="47" spans="1:8" ht="28.5" x14ac:dyDescent="0.25">
      <c r="A47" s="202"/>
      <c r="B47" s="36" t="s">
        <v>42</v>
      </c>
      <c r="C47" s="15"/>
      <c r="D47" s="204"/>
      <c r="E47" s="15"/>
      <c r="F47" s="15"/>
      <c r="G47" s="18"/>
      <c r="H47" s="17"/>
    </row>
    <row r="48" spans="1:8" ht="45" x14ac:dyDescent="0.25">
      <c r="A48" s="202"/>
      <c r="B48" s="56" t="s">
        <v>348</v>
      </c>
      <c r="C48" s="439" t="s">
        <v>299</v>
      </c>
      <c r="D48" s="531" t="s">
        <v>7</v>
      </c>
      <c r="E48" s="15"/>
      <c r="F48" s="15"/>
      <c r="G48" s="16"/>
      <c r="H48" s="17"/>
    </row>
    <row r="49" spans="1:8" x14ac:dyDescent="0.25">
      <c r="A49" s="202"/>
      <c r="B49" s="39" t="s">
        <v>63</v>
      </c>
      <c r="C49" s="439"/>
      <c r="D49" s="531"/>
      <c r="E49" s="15"/>
      <c r="F49" s="15"/>
      <c r="G49" s="16"/>
      <c r="H49" s="203">
        <v>91.05</v>
      </c>
    </row>
    <row r="50" spans="1:8" x14ac:dyDescent="0.25">
      <c r="A50" s="202"/>
      <c r="B50" s="39" t="s">
        <v>21</v>
      </c>
      <c r="C50" s="439"/>
      <c r="D50" s="531"/>
      <c r="E50" s="15"/>
      <c r="F50" s="15"/>
      <c r="G50" s="16"/>
      <c r="H50" s="203">
        <v>16.38</v>
      </c>
    </row>
    <row r="51" spans="1:8" ht="45" x14ac:dyDescent="0.25">
      <c r="A51" s="202"/>
      <c r="B51" s="56" t="s">
        <v>349</v>
      </c>
      <c r="C51" s="439"/>
      <c r="D51" s="531"/>
      <c r="E51" s="15"/>
      <c r="F51" s="15"/>
      <c r="G51" s="16"/>
      <c r="H51" s="17"/>
    </row>
    <row r="52" spans="1:8" x14ac:dyDescent="0.25">
      <c r="A52" s="202"/>
      <c r="B52" s="39" t="s">
        <v>63</v>
      </c>
      <c r="C52" s="439"/>
      <c r="D52" s="531"/>
      <c r="E52" s="15"/>
      <c r="F52" s="15"/>
      <c r="G52" s="16"/>
      <c r="H52" s="203">
        <v>117.89</v>
      </c>
    </row>
    <row r="53" spans="1:8" x14ac:dyDescent="0.25">
      <c r="A53" s="202"/>
      <c r="B53" s="39" t="s">
        <v>21</v>
      </c>
      <c r="C53" s="439"/>
      <c r="D53" s="531"/>
      <c r="E53" s="15"/>
      <c r="F53" s="15"/>
      <c r="G53" s="16"/>
      <c r="H53" s="203">
        <v>26.71</v>
      </c>
    </row>
    <row r="54" spans="1:8" ht="29.25" customHeight="1" x14ac:dyDescent="0.25">
      <c r="A54" s="202"/>
      <c r="B54" s="58" t="s">
        <v>20</v>
      </c>
      <c r="C54" s="439">
        <v>0.4</v>
      </c>
      <c r="D54" s="531"/>
      <c r="E54" s="15"/>
      <c r="F54" s="15"/>
      <c r="G54" s="16"/>
      <c r="H54" s="17"/>
    </row>
    <row r="55" spans="1:8" ht="15" customHeight="1" x14ac:dyDescent="0.25">
      <c r="A55" s="202"/>
      <c r="B55" s="189" t="s">
        <v>350</v>
      </c>
      <c r="C55" s="439"/>
      <c r="D55" s="531"/>
      <c r="E55" s="15"/>
      <c r="F55" s="15"/>
      <c r="G55" s="16"/>
      <c r="H55" s="17"/>
    </row>
    <row r="56" spans="1:8" ht="15" customHeight="1" x14ac:dyDescent="0.25">
      <c r="A56" s="202"/>
      <c r="B56" s="39" t="s">
        <v>63</v>
      </c>
      <c r="C56" s="439"/>
      <c r="D56" s="531"/>
      <c r="E56" s="15"/>
      <c r="F56" s="15"/>
      <c r="G56" s="16"/>
      <c r="H56" s="17">
        <v>7134.97</v>
      </c>
    </row>
    <row r="57" spans="1:8" ht="15" customHeight="1" x14ac:dyDescent="0.25">
      <c r="A57" s="202"/>
      <c r="B57" s="39" t="s">
        <v>351</v>
      </c>
      <c r="C57" s="439"/>
      <c r="D57" s="531"/>
      <c r="E57" s="15"/>
      <c r="F57" s="15"/>
      <c r="G57" s="16"/>
      <c r="H57" s="17">
        <v>5044.04</v>
      </c>
    </row>
    <row r="58" spans="1:8" ht="15" customHeight="1" x14ac:dyDescent="0.25">
      <c r="A58" s="202"/>
      <c r="B58" s="189" t="s">
        <v>65</v>
      </c>
      <c r="C58" s="439"/>
      <c r="D58" s="531"/>
      <c r="E58" s="15"/>
      <c r="F58" s="15"/>
      <c r="G58" s="16"/>
      <c r="H58" s="17"/>
    </row>
    <row r="59" spans="1:8" ht="15" customHeight="1" x14ac:dyDescent="0.25">
      <c r="A59" s="202"/>
      <c r="B59" s="39" t="s">
        <v>63</v>
      </c>
      <c r="C59" s="439"/>
      <c r="D59" s="531"/>
      <c r="E59" s="15"/>
      <c r="F59" s="15"/>
      <c r="G59" s="16"/>
      <c r="H59" s="17">
        <v>5583.99</v>
      </c>
    </row>
    <row r="60" spans="1:8" ht="15" customHeight="1" x14ac:dyDescent="0.25">
      <c r="A60" s="202"/>
      <c r="B60" s="39" t="s">
        <v>351</v>
      </c>
      <c r="C60" s="439"/>
      <c r="D60" s="531"/>
      <c r="E60" s="15"/>
      <c r="F60" s="15"/>
      <c r="G60" s="16"/>
      <c r="H60" s="17">
        <v>5583.99</v>
      </c>
    </row>
    <row r="61" spans="1:8" ht="15" customHeight="1" x14ac:dyDescent="0.25">
      <c r="A61" s="202"/>
      <c r="B61" s="189" t="s">
        <v>350</v>
      </c>
      <c r="C61" s="465" t="s">
        <v>29</v>
      </c>
      <c r="D61" s="531"/>
      <c r="E61" s="15"/>
      <c r="F61" s="15"/>
      <c r="G61" s="18"/>
      <c r="H61" s="17"/>
    </row>
    <row r="62" spans="1:8" ht="15" customHeight="1" x14ac:dyDescent="0.25">
      <c r="A62" s="202"/>
      <c r="B62" s="39" t="s">
        <v>63</v>
      </c>
      <c r="C62" s="465"/>
      <c r="D62" s="531"/>
      <c r="E62" s="15"/>
      <c r="F62" s="15"/>
      <c r="G62" s="18"/>
      <c r="H62" s="17">
        <v>6320.5</v>
      </c>
    </row>
    <row r="63" spans="1:8" ht="15" customHeight="1" x14ac:dyDescent="0.25">
      <c r="A63" s="202"/>
      <c r="B63" s="39" t="s">
        <v>351</v>
      </c>
      <c r="C63" s="465"/>
      <c r="D63" s="531"/>
      <c r="E63" s="15"/>
      <c r="F63" s="15"/>
      <c r="G63" s="18"/>
      <c r="H63" s="17">
        <v>5069.3500000000004</v>
      </c>
    </row>
    <row r="64" spans="1:8" ht="15" customHeight="1" x14ac:dyDescent="0.25">
      <c r="A64" s="202"/>
      <c r="B64" s="39" t="s">
        <v>352</v>
      </c>
      <c r="C64" s="465"/>
      <c r="D64" s="531"/>
      <c r="E64" s="15"/>
      <c r="F64" s="15"/>
      <c r="G64" s="18"/>
      <c r="H64" s="17">
        <v>1398.43</v>
      </c>
    </row>
    <row r="65" spans="1:8" ht="15" customHeight="1" x14ac:dyDescent="0.25">
      <c r="A65" s="202"/>
      <c r="B65" s="189" t="s">
        <v>65</v>
      </c>
      <c r="C65" s="465"/>
      <c r="D65" s="531"/>
      <c r="E65" s="15"/>
      <c r="F65" s="15"/>
      <c r="G65" s="18"/>
      <c r="H65" s="17"/>
    </row>
    <row r="66" spans="1:8" ht="15" customHeight="1" x14ac:dyDescent="0.25">
      <c r="A66" s="202"/>
      <c r="B66" s="39" t="s">
        <v>63</v>
      </c>
      <c r="C66" s="465"/>
      <c r="D66" s="531"/>
      <c r="E66" s="15"/>
      <c r="F66" s="15"/>
      <c r="G66" s="18"/>
      <c r="H66" s="17">
        <v>4414.1499999999996</v>
      </c>
    </row>
    <row r="67" spans="1:8" ht="15" customHeight="1" x14ac:dyDescent="0.25">
      <c r="A67" s="202"/>
      <c r="B67" s="39" t="s">
        <v>351</v>
      </c>
      <c r="C67" s="465"/>
      <c r="D67" s="531"/>
      <c r="E67" s="15"/>
      <c r="F67" s="15"/>
      <c r="G67" s="18"/>
      <c r="H67" s="17">
        <v>5116</v>
      </c>
    </row>
    <row r="68" spans="1:8" ht="15" customHeight="1" x14ac:dyDescent="0.25">
      <c r="A68" s="202"/>
      <c r="B68" s="39" t="s">
        <v>352</v>
      </c>
      <c r="C68" s="465"/>
      <c r="D68" s="531"/>
      <c r="E68" s="15"/>
      <c r="F68" s="15"/>
      <c r="G68" s="18"/>
      <c r="H68" s="17">
        <v>1246.3900000000001</v>
      </c>
    </row>
    <row r="69" spans="1:8" ht="15" customHeight="1" x14ac:dyDescent="0.25">
      <c r="A69" s="202"/>
      <c r="B69" s="189" t="s">
        <v>353</v>
      </c>
      <c r="C69" s="465"/>
      <c r="D69" s="531" t="s">
        <v>30</v>
      </c>
      <c r="E69" s="15"/>
      <c r="F69" s="15"/>
      <c r="G69" s="18"/>
      <c r="H69" s="17"/>
    </row>
    <row r="70" spans="1:8" x14ac:dyDescent="0.25">
      <c r="A70" s="202"/>
      <c r="B70" s="38" t="s">
        <v>321</v>
      </c>
      <c r="C70" s="465"/>
      <c r="D70" s="531"/>
      <c r="E70" s="15"/>
      <c r="F70" s="15"/>
      <c r="G70" s="18"/>
      <c r="H70" s="17"/>
    </row>
    <row r="71" spans="1:8" x14ac:dyDescent="0.25">
      <c r="A71" s="202"/>
      <c r="B71" s="39" t="s">
        <v>21</v>
      </c>
      <c r="C71" s="465"/>
      <c r="D71" s="531"/>
      <c r="E71" s="15"/>
      <c r="F71" s="15"/>
      <c r="G71" s="18"/>
      <c r="H71" s="17">
        <v>1106700.1499999999</v>
      </c>
    </row>
    <row r="72" spans="1:8" ht="57.75" customHeight="1" x14ac:dyDescent="0.25">
      <c r="A72" s="202"/>
      <c r="B72" s="189" t="s">
        <v>357</v>
      </c>
      <c r="C72" s="465" t="s">
        <v>355</v>
      </c>
      <c r="D72" s="531" t="s">
        <v>7</v>
      </c>
      <c r="E72" s="15"/>
      <c r="F72" s="15"/>
      <c r="G72" s="18"/>
      <c r="H72" s="17"/>
    </row>
    <row r="73" spans="1:8" x14ac:dyDescent="0.25">
      <c r="A73" s="202"/>
      <c r="B73" s="38" t="s">
        <v>312</v>
      </c>
      <c r="C73" s="465"/>
      <c r="D73" s="531"/>
      <c r="E73" s="15"/>
      <c r="F73" s="15"/>
      <c r="G73" s="18"/>
      <c r="H73" s="17"/>
    </row>
    <row r="74" spans="1:8" x14ac:dyDescent="0.25">
      <c r="A74" s="202"/>
      <c r="B74" s="39" t="s">
        <v>63</v>
      </c>
      <c r="C74" s="465"/>
      <c r="D74" s="531"/>
      <c r="E74" s="15"/>
      <c r="F74" s="15"/>
      <c r="G74" s="18"/>
      <c r="H74" s="17">
        <v>6586.37</v>
      </c>
    </row>
    <row r="75" spans="1:8" x14ac:dyDescent="0.25">
      <c r="A75" s="202"/>
      <c r="B75" s="39" t="s">
        <v>351</v>
      </c>
      <c r="C75" s="465"/>
      <c r="D75" s="531"/>
      <c r="E75" s="15"/>
      <c r="F75" s="15"/>
      <c r="G75" s="18"/>
      <c r="H75" s="17">
        <v>2960.84</v>
      </c>
    </row>
    <row r="76" spans="1:8" x14ac:dyDescent="0.25">
      <c r="A76" s="202"/>
      <c r="B76" s="38" t="s">
        <v>356</v>
      </c>
      <c r="C76" s="465"/>
      <c r="D76" s="531"/>
      <c r="E76" s="15"/>
      <c r="F76" s="15"/>
      <c r="G76" s="18"/>
      <c r="H76" s="17"/>
    </row>
    <row r="77" spans="1:8" x14ac:dyDescent="0.25">
      <c r="A77" s="202"/>
      <c r="B77" s="39" t="s">
        <v>351</v>
      </c>
      <c r="C77" s="465"/>
      <c r="D77" s="531"/>
      <c r="E77" s="15"/>
      <c r="F77" s="15"/>
      <c r="G77" s="18"/>
      <c r="H77" s="17">
        <v>7027.72</v>
      </c>
    </row>
    <row r="78" spans="1:8" ht="15" customHeight="1" x14ac:dyDescent="0.25">
      <c r="A78" s="202"/>
      <c r="B78" s="407" t="s">
        <v>74</v>
      </c>
      <c r="C78" s="407"/>
      <c r="D78" s="407"/>
      <c r="E78" s="407"/>
      <c r="F78" s="407"/>
      <c r="G78" s="407"/>
      <c r="H78" s="408"/>
    </row>
    <row r="79" spans="1:8" ht="15" customHeight="1" x14ac:dyDescent="0.25">
      <c r="A79" s="202"/>
      <c r="B79" s="409" t="s">
        <v>61</v>
      </c>
      <c r="C79" s="409"/>
      <c r="D79" s="409"/>
      <c r="E79" s="409"/>
      <c r="F79" s="409"/>
      <c r="G79" s="409"/>
      <c r="H79" s="410"/>
    </row>
    <row r="80" spans="1:8" ht="69.75" customHeight="1" x14ac:dyDescent="0.25">
      <c r="A80" s="202"/>
      <c r="B80" s="403" t="s">
        <v>28</v>
      </c>
      <c r="C80" s="403"/>
      <c r="D80" s="403"/>
      <c r="E80" s="403"/>
      <c r="F80" s="403"/>
      <c r="G80" s="403"/>
      <c r="H80" s="404"/>
    </row>
    <row r="81" spans="1:8" ht="15" customHeight="1" x14ac:dyDescent="0.25">
      <c r="A81" s="202"/>
      <c r="B81" s="36" t="s">
        <v>34</v>
      </c>
      <c r="C81" s="52"/>
      <c r="D81" s="52"/>
      <c r="E81" s="52"/>
      <c r="F81" s="52"/>
      <c r="G81" s="52"/>
      <c r="H81" s="186"/>
    </row>
    <row r="82" spans="1:8" ht="45" x14ac:dyDescent="0.25">
      <c r="A82" s="202"/>
      <c r="B82" s="56" t="s">
        <v>348</v>
      </c>
      <c r="C82" s="439" t="s">
        <v>76</v>
      </c>
      <c r="D82" s="533" t="s">
        <v>25</v>
      </c>
      <c r="E82" s="15"/>
      <c r="F82" s="15"/>
      <c r="G82" s="16"/>
      <c r="H82" s="17"/>
    </row>
    <row r="83" spans="1:8" x14ac:dyDescent="0.25">
      <c r="A83" s="202"/>
      <c r="B83" s="39" t="s">
        <v>63</v>
      </c>
      <c r="C83" s="439"/>
      <c r="D83" s="533"/>
      <c r="E83" s="15"/>
      <c r="F83" s="15"/>
      <c r="G83" s="16"/>
      <c r="H83" s="203">
        <v>5711.51</v>
      </c>
    </row>
    <row r="84" spans="1:8" x14ac:dyDescent="0.25">
      <c r="A84" s="202"/>
      <c r="B84" s="39" t="s">
        <v>21</v>
      </c>
      <c r="C84" s="439"/>
      <c r="D84" s="533"/>
      <c r="E84" s="15"/>
      <c r="F84" s="15"/>
      <c r="G84" s="16"/>
      <c r="H84" s="203">
        <v>6337.7</v>
      </c>
    </row>
    <row r="85" spans="1:8" ht="45" x14ac:dyDescent="0.25">
      <c r="A85" s="202"/>
      <c r="B85" s="56" t="s">
        <v>349</v>
      </c>
      <c r="C85" s="439"/>
      <c r="D85" s="533"/>
      <c r="E85" s="15"/>
      <c r="F85" s="15"/>
      <c r="G85" s="16"/>
      <c r="H85" s="17"/>
    </row>
    <row r="86" spans="1:8" x14ac:dyDescent="0.25">
      <c r="A86" s="202"/>
      <c r="B86" s="39" t="s">
        <v>63</v>
      </c>
      <c r="C86" s="439"/>
      <c r="D86" s="533"/>
      <c r="E86" s="15"/>
      <c r="F86" s="15"/>
      <c r="G86" s="16"/>
      <c r="H86" s="203">
        <v>7395.08</v>
      </c>
    </row>
    <row r="87" spans="1:8" x14ac:dyDescent="0.25">
      <c r="A87" s="202"/>
      <c r="B87" s="39" t="s">
        <v>21</v>
      </c>
      <c r="C87" s="439"/>
      <c r="D87" s="533"/>
      <c r="E87" s="15"/>
      <c r="F87" s="15"/>
      <c r="G87" s="16"/>
      <c r="H87" s="203">
        <v>10331.620000000001</v>
      </c>
    </row>
    <row r="88" spans="1:8" ht="30" x14ac:dyDescent="0.25">
      <c r="A88" s="202"/>
      <c r="B88" s="58" t="s">
        <v>20</v>
      </c>
      <c r="C88" s="439">
        <v>0.4</v>
      </c>
      <c r="D88" s="531" t="s">
        <v>8</v>
      </c>
      <c r="E88" s="15"/>
      <c r="F88" s="15"/>
      <c r="G88" s="16"/>
      <c r="H88" s="17"/>
    </row>
    <row r="89" spans="1:8" x14ac:dyDescent="0.25">
      <c r="A89" s="202"/>
      <c r="B89" s="189" t="s">
        <v>350</v>
      </c>
      <c r="C89" s="439"/>
      <c r="D89" s="531"/>
      <c r="E89" s="15"/>
      <c r="F89" s="15"/>
      <c r="G89" s="16"/>
      <c r="H89" s="17"/>
    </row>
    <row r="90" spans="1:8" x14ac:dyDescent="0.25">
      <c r="A90" s="202"/>
      <c r="B90" s="39" t="s">
        <v>63</v>
      </c>
      <c r="C90" s="439"/>
      <c r="D90" s="531"/>
      <c r="E90" s="15"/>
      <c r="F90" s="15"/>
      <c r="G90" s="16"/>
      <c r="H90" s="17">
        <v>1191091.3600000001</v>
      </c>
    </row>
    <row r="91" spans="1:8" x14ac:dyDescent="0.25">
      <c r="A91" s="202"/>
      <c r="B91" s="39" t="s">
        <v>351</v>
      </c>
      <c r="C91" s="439"/>
      <c r="D91" s="531"/>
      <c r="E91" s="15"/>
      <c r="F91" s="15"/>
      <c r="G91" s="16"/>
      <c r="H91" s="17">
        <v>1180878.55</v>
      </c>
    </row>
    <row r="92" spans="1:8" x14ac:dyDescent="0.25">
      <c r="A92" s="202"/>
      <c r="B92" s="189" t="s">
        <v>65</v>
      </c>
      <c r="C92" s="439"/>
      <c r="D92" s="531"/>
      <c r="E92" s="15"/>
      <c r="F92" s="15"/>
      <c r="G92" s="16"/>
      <c r="H92" s="17"/>
    </row>
    <row r="93" spans="1:8" x14ac:dyDescent="0.25">
      <c r="A93" s="202"/>
      <c r="B93" s="39" t="s">
        <v>63</v>
      </c>
      <c r="C93" s="439"/>
      <c r="D93" s="531"/>
      <c r="E93" s="15"/>
      <c r="F93" s="15"/>
      <c r="G93" s="16"/>
      <c r="H93" s="17">
        <v>1864611.27</v>
      </c>
    </row>
    <row r="94" spans="1:8" x14ac:dyDescent="0.25">
      <c r="A94" s="202"/>
      <c r="B94" s="39" t="s">
        <v>351</v>
      </c>
      <c r="C94" s="439"/>
      <c r="D94" s="531"/>
      <c r="E94" s="15"/>
      <c r="F94" s="15"/>
      <c r="G94" s="16"/>
      <c r="H94" s="17">
        <v>1872007.78</v>
      </c>
    </row>
    <row r="95" spans="1:8" x14ac:dyDescent="0.25">
      <c r="A95" s="202"/>
      <c r="B95" s="39" t="s">
        <v>358</v>
      </c>
      <c r="C95" s="439"/>
      <c r="D95" s="531"/>
      <c r="E95" s="15"/>
      <c r="F95" s="15"/>
      <c r="G95" s="16"/>
      <c r="H95" s="17">
        <v>1858072.54</v>
      </c>
    </row>
    <row r="96" spans="1:8" x14ac:dyDescent="0.25">
      <c r="A96" s="202"/>
      <c r="B96" s="189" t="s">
        <v>350</v>
      </c>
      <c r="C96" s="465" t="s">
        <v>29</v>
      </c>
      <c r="D96" s="531"/>
      <c r="E96" s="15"/>
      <c r="F96" s="15"/>
      <c r="G96" s="18"/>
      <c r="H96" s="17"/>
    </row>
    <row r="97" spans="1:8" x14ac:dyDescent="0.25">
      <c r="A97" s="202"/>
      <c r="B97" s="39" t="s">
        <v>63</v>
      </c>
      <c r="C97" s="465"/>
      <c r="D97" s="531"/>
      <c r="E97" s="15"/>
      <c r="F97" s="15"/>
      <c r="G97" s="18"/>
      <c r="H97" s="17">
        <v>1633176.05</v>
      </c>
    </row>
    <row r="98" spans="1:8" x14ac:dyDescent="0.25">
      <c r="A98" s="202"/>
      <c r="B98" s="39" t="s">
        <v>351</v>
      </c>
      <c r="C98" s="465"/>
      <c r="D98" s="531"/>
      <c r="E98" s="15"/>
      <c r="F98" s="15"/>
      <c r="G98" s="18"/>
      <c r="H98" s="17">
        <v>1529688.73</v>
      </c>
    </row>
    <row r="99" spans="1:8" x14ac:dyDescent="0.25">
      <c r="A99" s="202"/>
      <c r="B99" s="39" t="s">
        <v>358</v>
      </c>
      <c r="C99" s="465"/>
      <c r="D99" s="531"/>
      <c r="E99" s="15"/>
      <c r="F99" s="15"/>
      <c r="G99" s="18"/>
      <c r="H99" s="17">
        <v>1603911.64</v>
      </c>
    </row>
    <row r="100" spans="1:8" x14ac:dyDescent="0.25">
      <c r="A100" s="202"/>
      <c r="B100" s="189" t="s">
        <v>65</v>
      </c>
      <c r="C100" s="465"/>
      <c r="D100" s="531"/>
      <c r="E100" s="15"/>
      <c r="F100" s="15"/>
      <c r="G100" s="18"/>
      <c r="H100" s="17"/>
    </row>
    <row r="101" spans="1:8" x14ac:dyDescent="0.25">
      <c r="A101" s="202"/>
      <c r="B101" s="39" t="s">
        <v>63</v>
      </c>
      <c r="C101" s="465"/>
      <c r="D101" s="531"/>
      <c r="E101" s="15"/>
      <c r="F101" s="15"/>
      <c r="G101" s="18"/>
      <c r="H101" s="17">
        <v>2512259.5499999998</v>
      </c>
    </row>
    <row r="102" spans="1:8" x14ac:dyDescent="0.25">
      <c r="A102" s="202"/>
      <c r="B102" s="39" t="s">
        <v>351</v>
      </c>
      <c r="C102" s="465"/>
      <c r="D102" s="531"/>
      <c r="E102" s="15"/>
      <c r="F102" s="15"/>
      <c r="G102" s="18"/>
      <c r="H102" s="17">
        <v>2494052.0099999998</v>
      </c>
    </row>
    <row r="103" spans="1:8" x14ac:dyDescent="0.25">
      <c r="A103" s="202"/>
      <c r="B103" s="39" t="s">
        <v>358</v>
      </c>
      <c r="C103" s="465"/>
      <c r="D103" s="531"/>
      <c r="E103" s="15"/>
      <c r="F103" s="15"/>
      <c r="G103" s="18"/>
      <c r="H103" s="17">
        <v>2485470.41</v>
      </c>
    </row>
    <row r="104" spans="1:8" x14ac:dyDescent="0.25">
      <c r="A104" s="202"/>
      <c r="B104" s="189" t="s">
        <v>353</v>
      </c>
      <c r="C104" s="465"/>
      <c r="D104" s="531" t="s">
        <v>30</v>
      </c>
      <c r="E104" s="15"/>
      <c r="F104" s="15"/>
      <c r="G104" s="18"/>
      <c r="H104" s="17"/>
    </row>
    <row r="105" spans="1:8" x14ac:dyDescent="0.25">
      <c r="A105" s="202"/>
      <c r="B105" s="38" t="s">
        <v>321</v>
      </c>
      <c r="C105" s="465"/>
      <c r="D105" s="531"/>
      <c r="E105" s="15"/>
      <c r="F105" s="15"/>
      <c r="G105" s="18"/>
      <c r="H105" s="17"/>
    </row>
    <row r="106" spans="1:8" x14ac:dyDescent="0.25">
      <c r="A106" s="202"/>
      <c r="B106" s="39" t="s">
        <v>21</v>
      </c>
      <c r="C106" s="465"/>
      <c r="D106" s="531"/>
      <c r="E106" s="15"/>
      <c r="F106" s="15"/>
      <c r="G106" s="18"/>
      <c r="H106" s="17">
        <v>1106700.1499999999</v>
      </c>
    </row>
    <row r="107" spans="1:8" ht="57" x14ac:dyDescent="0.25">
      <c r="A107" s="202"/>
      <c r="B107" s="189" t="s">
        <v>354</v>
      </c>
      <c r="C107" s="433" t="s">
        <v>355</v>
      </c>
      <c r="D107" s="431" t="s">
        <v>7</v>
      </c>
      <c r="E107" s="15"/>
      <c r="F107" s="15"/>
      <c r="G107" s="18"/>
      <c r="H107" s="17"/>
    </row>
    <row r="108" spans="1:8" x14ac:dyDescent="0.25">
      <c r="A108" s="202"/>
      <c r="B108" s="38" t="s">
        <v>312</v>
      </c>
      <c r="C108" s="434"/>
      <c r="D108" s="432"/>
      <c r="E108" s="15"/>
      <c r="F108" s="15"/>
      <c r="G108" s="18"/>
      <c r="H108" s="17"/>
    </row>
    <row r="109" spans="1:8" x14ac:dyDescent="0.25">
      <c r="A109" s="202"/>
      <c r="B109" s="39" t="s">
        <v>63</v>
      </c>
      <c r="C109" s="434"/>
      <c r="D109" s="432"/>
      <c r="E109" s="15"/>
      <c r="F109" s="15"/>
      <c r="G109" s="18"/>
      <c r="H109" s="17">
        <v>6586.37</v>
      </c>
    </row>
    <row r="110" spans="1:8" x14ac:dyDescent="0.25">
      <c r="A110" s="202"/>
      <c r="B110" s="39" t="s">
        <v>351</v>
      </c>
      <c r="C110" s="434"/>
      <c r="D110" s="432"/>
      <c r="E110" s="15"/>
      <c r="F110" s="15"/>
      <c r="G110" s="18"/>
      <c r="H110" s="17">
        <v>2960.84</v>
      </c>
    </row>
    <row r="111" spans="1:8" x14ac:dyDescent="0.25">
      <c r="A111" s="202"/>
      <c r="B111" s="39" t="s">
        <v>358</v>
      </c>
      <c r="C111" s="434"/>
      <c r="D111" s="432"/>
      <c r="E111" s="15"/>
      <c r="F111" s="15"/>
      <c r="G111" s="18"/>
      <c r="H111" s="17">
        <v>2380.4299999999998</v>
      </c>
    </row>
    <row r="112" spans="1:8" x14ac:dyDescent="0.25">
      <c r="A112" s="202"/>
      <c r="B112" s="38" t="s">
        <v>356</v>
      </c>
      <c r="C112" s="434"/>
      <c r="D112" s="432"/>
      <c r="E112" s="15"/>
      <c r="F112" s="15"/>
      <c r="G112" s="18"/>
      <c r="H112" s="17"/>
    </row>
    <row r="113" spans="1:8" x14ac:dyDescent="0.25">
      <c r="A113" s="202"/>
      <c r="B113" s="39" t="s">
        <v>351</v>
      </c>
      <c r="C113" s="434"/>
      <c r="D113" s="432"/>
      <c r="E113" s="15"/>
      <c r="F113" s="15"/>
      <c r="G113" s="18"/>
      <c r="H113" s="17">
        <v>7643.63</v>
      </c>
    </row>
    <row r="114" spans="1:8" x14ac:dyDescent="0.25">
      <c r="A114" s="202"/>
      <c r="B114" s="39" t="s">
        <v>358</v>
      </c>
      <c r="C114" s="459"/>
      <c r="D114" s="440"/>
      <c r="E114" s="15"/>
      <c r="F114" s="15"/>
      <c r="G114" s="18"/>
      <c r="H114" s="17">
        <v>6972.74</v>
      </c>
    </row>
    <row r="115" spans="1:8" ht="28.5" x14ac:dyDescent="0.25">
      <c r="A115" s="202"/>
      <c r="B115" s="36" t="s">
        <v>42</v>
      </c>
      <c r="C115" s="15"/>
      <c r="D115" s="204"/>
      <c r="E115" s="15"/>
      <c r="F115" s="15"/>
      <c r="G115" s="18"/>
      <c r="H115" s="17"/>
    </row>
    <row r="116" spans="1:8" ht="45" x14ac:dyDescent="0.25">
      <c r="A116" s="202"/>
      <c r="B116" s="56" t="s">
        <v>348</v>
      </c>
      <c r="C116" s="439" t="str">
        <f>C82</f>
        <v>по всем уровням</v>
      </c>
      <c r="D116" s="533" t="str">
        <f>D82</f>
        <v>руб./одно присоединение</v>
      </c>
      <c r="E116" s="15"/>
      <c r="F116" s="15"/>
      <c r="G116" s="16"/>
      <c r="H116" s="17"/>
    </row>
    <row r="117" spans="1:8" x14ac:dyDescent="0.25">
      <c r="A117" s="202"/>
      <c r="B117" s="39" t="s">
        <v>63</v>
      </c>
      <c r="C117" s="439"/>
      <c r="D117" s="533"/>
      <c r="E117" s="15"/>
      <c r="F117" s="15"/>
      <c r="G117" s="16"/>
      <c r="H117" s="203">
        <v>5711.51</v>
      </c>
    </row>
    <row r="118" spans="1:8" x14ac:dyDescent="0.25">
      <c r="A118" s="202"/>
      <c r="B118" s="39" t="s">
        <v>21</v>
      </c>
      <c r="C118" s="439"/>
      <c r="D118" s="533"/>
      <c r="E118" s="15"/>
      <c r="F118" s="15"/>
      <c r="G118" s="16"/>
      <c r="H118" s="203">
        <v>6337.7</v>
      </c>
    </row>
    <row r="119" spans="1:8" ht="45" x14ac:dyDescent="0.25">
      <c r="A119" s="202"/>
      <c r="B119" s="56" t="s">
        <v>349</v>
      </c>
      <c r="C119" s="439"/>
      <c r="D119" s="533"/>
      <c r="E119" s="15"/>
      <c r="F119" s="15"/>
      <c r="G119" s="16"/>
      <c r="H119" s="17"/>
    </row>
    <row r="120" spans="1:8" x14ac:dyDescent="0.25">
      <c r="A120" s="202"/>
      <c r="B120" s="39" t="s">
        <v>63</v>
      </c>
      <c r="C120" s="439"/>
      <c r="D120" s="533"/>
      <c r="E120" s="15"/>
      <c r="F120" s="15"/>
      <c r="G120" s="16"/>
      <c r="H120" s="203">
        <v>7395.08</v>
      </c>
    </row>
    <row r="121" spans="1:8" x14ac:dyDescent="0.25">
      <c r="A121" s="202"/>
      <c r="B121" s="39" t="s">
        <v>21</v>
      </c>
      <c r="C121" s="439"/>
      <c r="D121" s="533"/>
      <c r="E121" s="15"/>
      <c r="F121" s="15"/>
      <c r="G121" s="16"/>
      <c r="H121" s="203">
        <v>10331.620000000001</v>
      </c>
    </row>
    <row r="122" spans="1:8" ht="30" x14ac:dyDescent="0.25">
      <c r="A122" s="202"/>
      <c r="B122" s="58" t="s">
        <v>20</v>
      </c>
      <c r="C122" s="424">
        <v>0.4</v>
      </c>
      <c r="D122" s="531" t="s">
        <v>8</v>
      </c>
      <c r="E122" s="15"/>
      <c r="F122" s="15"/>
      <c r="G122" s="16"/>
      <c r="H122" s="17"/>
    </row>
    <row r="123" spans="1:8" x14ac:dyDescent="0.25">
      <c r="A123" s="202"/>
      <c r="B123" s="189" t="s">
        <v>350</v>
      </c>
      <c r="C123" s="425"/>
      <c r="D123" s="531"/>
      <c r="E123" s="15"/>
      <c r="F123" s="15"/>
      <c r="G123" s="16"/>
      <c r="H123" s="17"/>
    </row>
    <row r="124" spans="1:8" x14ac:dyDescent="0.25">
      <c r="A124" s="202"/>
      <c r="B124" s="39" t="s">
        <v>63</v>
      </c>
      <c r="C124" s="425"/>
      <c r="D124" s="531"/>
      <c r="E124" s="15"/>
      <c r="F124" s="15"/>
      <c r="G124" s="16"/>
      <c r="H124" s="17">
        <v>1177621.8600000001</v>
      </c>
    </row>
    <row r="125" spans="1:8" x14ac:dyDescent="0.25">
      <c r="A125" s="202"/>
      <c r="B125" s="39" t="s">
        <v>351</v>
      </c>
      <c r="C125" s="425"/>
      <c r="D125" s="531"/>
      <c r="E125" s="15"/>
      <c r="F125" s="15"/>
      <c r="G125" s="16"/>
      <c r="H125" s="17">
        <v>1180878.55</v>
      </c>
    </row>
    <row r="126" spans="1:8" x14ac:dyDescent="0.25">
      <c r="A126" s="202"/>
      <c r="B126" s="189" t="s">
        <v>65</v>
      </c>
      <c r="C126" s="425"/>
      <c r="D126" s="531"/>
      <c r="E126" s="15"/>
      <c r="F126" s="15"/>
      <c r="G126" s="16"/>
      <c r="H126" s="17"/>
    </row>
    <row r="127" spans="1:8" x14ac:dyDescent="0.25">
      <c r="A127" s="202"/>
      <c r="B127" s="39" t="s">
        <v>63</v>
      </c>
      <c r="C127" s="425"/>
      <c r="D127" s="531"/>
      <c r="E127" s="15"/>
      <c r="F127" s="15"/>
      <c r="G127" s="16"/>
      <c r="H127" s="205">
        <v>1869514.39</v>
      </c>
    </row>
    <row r="128" spans="1:8" x14ac:dyDescent="0.25">
      <c r="A128" s="202"/>
      <c r="B128" s="39" t="s">
        <v>351</v>
      </c>
      <c r="C128" s="425"/>
      <c r="D128" s="531"/>
      <c r="E128" s="15"/>
      <c r="F128" s="15"/>
      <c r="G128" s="16"/>
      <c r="H128" s="205">
        <v>1869514.39</v>
      </c>
    </row>
    <row r="129" spans="1:8" x14ac:dyDescent="0.25">
      <c r="A129" s="202"/>
      <c r="B129" s="189" t="s">
        <v>350</v>
      </c>
      <c r="C129" s="465" t="s">
        <v>29</v>
      </c>
      <c r="D129" s="531"/>
      <c r="E129" s="15"/>
      <c r="F129" s="15"/>
      <c r="G129" s="18"/>
      <c r="H129" s="17"/>
    </row>
    <row r="130" spans="1:8" x14ac:dyDescent="0.25">
      <c r="A130" s="202"/>
      <c r="B130" s="39" t="s">
        <v>63</v>
      </c>
      <c r="C130" s="465"/>
      <c r="D130" s="531"/>
      <c r="E130" s="15"/>
      <c r="F130" s="15"/>
      <c r="G130" s="18"/>
      <c r="H130" s="17">
        <v>1624927.62</v>
      </c>
    </row>
    <row r="131" spans="1:8" x14ac:dyDescent="0.25">
      <c r="A131" s="202"/>
      <c r="B131" s="39" t="s">
        <v>351</v>
      </c>
      <c r="C131" s="465"/>
      <c r="D131" s="531"/>
      <c r="E131" s="15"/>
      <c r="F131" s="15"/>
      <c r="G131" s="18"/>
      <c r="H131" s="17">
        <v>1529688.73</v>
      </c>
    </row>
    <row r="132" spans="1:8" x14ac:dyDescent="0.25">
      <c r="A132" s="202"/>
      <c r="B132" s="39" t="s">
        <v>358</v>
      </c>
      <c r="C132" s="465"/>
      <c r="D132" s="531"/>
      <c r="E132" s="15"/>
      <c r="F132" s="15"/>
      <c r="G132" s="18"/>
      <c r="H132" s="17">
        <v>1616167.56</v>
      </c>
    </row>
    <row r="133" spans="1:8" x14ac:dyDescent="0.25">
      <c r="A133" s="202"/>
      <c r="B133" s="189" t="s">
        <v>65</v>
      </c>
      <c r="C133" s="465"/>
      <c r="D133" s="531"/>
      <c r="E133" s="15"/>
      <c r="F133" s="15"/>
      <c r="G133" s="18"/>
      <c r="H133" s="17"/>
    </row>
    <row r="134" spans="1:8" x14ac:dyDescent="0.25">
      <c r="A134" s="202"/>
      <c r="B134" s="39" t="s">
        <v>63</v>
      </c>
      <c r="C134" s="465"/>
      <c r="D134" s="531"/>
      <c r="E134" s="15"/>
      <c r="F134" s="15"/>
      <c r="G134" s="18"/>
      <c r="H134" s="17">
        <v>2455241.5699999998</v>
      </c>
    </row>
    <row r="135" spans="1:8" x14ac:dyDescent="0.25">
      <c r="A135" s="202"/>
      <c r="B135" s="39" t="s">
        <v>351</v>
      </c>
      <c r="C135" s="465"/>
      <c r="D135" s="531"/>
      <c r="E135" s="15"/>
      <c r="F135" s="15"/>
      <c r="G135" s="18"/>
      <c r="H135" s="17">
        <v>2475900.31</v>
      </c>
    </row>
    <row r="136" spans="1:8" x14ac:dyDescent="0.25">
      <c r="A136" s="202"/>
      <c r="B136" s="39" t="s">
        <v>358</v>
      </c>
      <c r="C136" s="465"/>
      <c r="D136" s="531"/>
      <c r="E136" s="15"/>
      <c r="F136" s="15"/>
      <c r="G136" s="18"/>
      <c r="H136" s="17">
        <v>2485470.41</v>
      </c>
    </row>
    <row r="137" spans="1:8" x14ac:dyDescent="0.25">
      <c r="A137" s="202"/>
      <c r="B137" s="189" t="s">
        <v>353</v>
      </c>
      <c r="C137" s="465"/>
      <c r="D137" s="531" t="s">
        <v>30</v>
      </c>
      <c r="E137" s="15"/>
      <c r="F137" s="15"/>
      <c r="G137" s="18"/>
      <c r="H137" s="17"/>
    </row>
    <row r="138" spans="1:8" x14ac:dyDescent="0.25">
      <c r="A138" s="202"/>
      <c r="B138" s="38" t="s">
        <v>321</v>
      </c>
      <c r="C138" s="465"/>
      <c r="D138" s="531"/>
      <c r="E138" s="15"/>
      <c r="F138" s="15"/>
      <c r="G138" s="18"/>
      <c r="H138" s="17"/>
    </row>
    <row r="139" spans="1:8" x14ac:dyDescent="0.25">
      <c r="A139" s="202"/>
      <c r="B139" s="39" t="s">
        <v>21</v>
      </c>
      <c r="C139" s="465"/>
      <c r="D139" s="531"/>
      <c r="E139" s="15"/>
      <c r="F139" s="15"/>
      <c r="G139" s="18"/>
      <c r="H139" s="17">
        <v>1106700.1499999999</v>
      </c>
    </row>
    <row r="140" spans="1:8" ht="57" x14ac:dyDescent="0.25">
      <c r="A140" s="202"/>
      <c r="B140" s="189" t="s">
        <v>357</v>
      </c>
      <c r="C140" s="465" t="s">
        <v>355</v>
      </c>
      <c r="D140" s="531" t="s">
        <v>7</v>
      </c>
      <c r="E140" s="15"/>
      <c r="F140" s="15"/>
      <c r="G140" s="18"/>
      <c r="H140" s="17"/>
    </row>
    <row r="141" spans="1:8" x14ac:dyDescent="0.25">
      <c r="A141" s="202"/>
      <c r="B141" s="38" t="s">
        <v>312</v>
      </c>
      <c r="C141" s="465"/>
      <c r="D141" s="531"/>
      <c r="E141" s="15"/>
      <c r="F141" s="15"/>
      <c r="G141" s="18"/>
      <c r="H141" s="17"/>
    </row>
    <row r="142" spans="1:8" x14ac:dyDescent="0.25">
      <c r="A142" s="202"/>
      <c r="B142" s="39" t="s">
        <v>63</v>
      </c>
      <c r="C142" s="465"/>
      <c r="D142" s="531"/>
      <c r="E142" s="15"/>
      <c r="F142" s="15"/>
      <c r="G142" s="18"/>
      <c r="H142" s="17">
        <v>6586.37</v>
      </c>
    </row>
    <row r="143" spans="1:8" x14ac:dyDescent="0.25">
      <c r="A143" s="202"/>
      <c r="B143" s="39" t="s">
        <v>351</v>
      </c>
      <c r="C143" s="465"/>
      <c r="D143" s="531"/>
      <c r="E143" s="15"/>
      <c r="F143" s="15"/>
      <c r="G143" s="18"/>
      <c r="H143" s="17">
        <v>2960.84</v>
      </c>
    </row>
    <row r="144" spans="1:8" x14ac:dyDescent="0.25">
      <c r="A144" s="202"/>
      <c r="B144" s="38" t="s">
        <v>356</v>
      </c>
      <c r="C144" s="465"/>
      <c r="D144" s="531"/>
      <c r="E144" s="15"/>
      <c r="F144" s="15"/>
      <c r="G144" s="18"/>
      <c r="H144" s="17"/>
    </row>
    <row r="145" spans="1:8" ht="15.75" thickBot="1" x14ac:dyDescent="0.3">
      <c r="A145" s="206"/>
      <c r="B145" s="207" t="s">
        <v>351</v>
      </c>
      <c r="C145" s="466"/>
      <c r="D145" s="532"/>
      <c r="E145" s="208"/>
      <c r="F145" s="208"/>
      <c r="G145" s="209"/>
      <c r="H145" s="210">
        <v>7027.72</v>
      </c>
    </row>
    <row r="147" spans="1:8" x14ac:dyDescent="0.25">
      <c r="A147" s="2" t="s">
        <v>18</v>
      </c>
    </row>
  </sheetData>
  <sheetProtection insertRows="0" deleteRows="0"/>
  <customSheetViews>
    <customSheetView guid="{8ABF3ABB-CB2B-49F3-A8C4-A61825911C8D}" scale="90" showPageBreaks="1" printArea="1" hiddenRows="1" view="pageBreakPreview">
      <pane ySplit="5" topLeftCell="A6" activePane="bottomLeft" state="frozen"/>
      <selection pane="bottomLeft" activeCell="A19" sqref="A19:A23"/>
      <pageMargins left="0.35433070866141736" right="0.15748031496062992" top="0.35433070866141736" bottom="2.598425196850394" header="0.51181102362204722" footer="0.51181102362204722"/>
      <pageSetup paperSize="9" scale="18" fitToHeight="9" orientation="portrait" horizontalDpi="300" verticalDpi="300" r:id="rId1"/>
      <headerFooter alignWithMargins="0"/>
    </customSheetView>
    <customSheetView guid="{6D389489-227C-4961-A82B-445D2120A9CA}" scale="90" showPageBreaks="1" printArea="1" hiddenRows="1" view="pageBreakPreview">
      <pane ySplit="5" topLeftCell="A6" activePane="bottomLeft" state="frozen"/>
      <selection pane="bottomLeft" activeCell="A19" sqref="A19:A23"/>
      <pageMargins left="0.35433070866141736" right="0.15748031496062992" top="0.35433070866141736" bottom="2.598425196850394" header="0.51181102362204722" footer="0.51181102362204722"/>
      <pageSetup paperSize="9" scale="18" fitToHeight="9" orientation="portrait" horizontalDpi="300" verticalDpi="300" r:id="rId2"/>
      <headerFooter alignWithMargins="0"/>
    </customSheetView>
  </customSheetViews>
  <mergeCells count="45">
    <mergeCell ref="G3:H3"/>
    <mergeCell ref="A4:A5"/>
    <mergeCell ref="B4:C4"/>
    <mergeCell ref="D4:D5"/>
    <mergeCell ref="E4:G4"/>
    <mergeCell ref="H4:H5"/>
    <mergeCell ref="C39:C46"/>
    <mergeCell ref="D39:D46"/>
    <mergeCell ref="A7:H7"/>
    <mergeCell ref="B10:H10"/>
    <mergeCell ref="B11:H11"/>
    <mergeCell ref="B12:H12"/>
    <mergeCell ref="A9:A10"/>
    <mergeCell ref="C14:C19"/>
    <mergeCell ref="D14:D35"/>
    <mergeCell ref="C20:C27"/>
    <mergeCell ref="C28:C38"/>
    <mergeCell ref="D36:D38"/>
    <mergeCell ref="A14:A16"/>
    <mergeCell ref="C82:C87"/>
    <mergeCell ref="D82:D87"/>
    <mergeCell ref="C48:C53"/>
    <mergeCell ref="D48:D68"/>
    <mergeCell ref="C54:C60"/>
    <mergeCell ref="C61:C71"/>
    <mergeCell ref="D69:D71"/>
    <mergeCell ref="C72:C77"/>
    <mergeCell ref="D72:D77"/>
    <mergeCell ref="B78:H78"/>
    <mergeCell ref="B79:H79"/>
    <mergeCell ref="B80:H80"/>
    <mergeCell ref="C88:C95"/>
    <mergeCell ref="D88:D103"/>
    <mergeCell ref="C96:C106"/>
    <mergeCell ref="D104:D106"/>
    <mergeCell ref="C107:C114"/>
    <mergeCell ref="D107:D114"/>
    <mergeCell ref="C140:C145"/>
    <mergeCell ref="D140:D145"/>
    <mergeCell ref="C116:C121"/>
    <mergeCell ref="D116:D121"/>
    <mergeCell ref="C122:C128"/>
    <mergeCell ref="D122:D136"/>
    <mergeCell ref="C129:C139"/>
    <mergeCell ref="D137:D139"/>
  </mergeCells>
  <hyperlinks>
    <hyperlink ref="A9:A10" r:id="rId3" display="https://orel-region.ru/index.php?head=6&amp;part=73&amp;unit=9&amp;op=8&amp;in=10"/>
    <hyperlink ref="A12" r:id="rId4" display="https://orel-region.ru/sendfile.php?id=26149"/>
    <hyperlink ref="A14:A16" r:id="rId5" display="https://orel-region.ru/sendfile.php?id=27237"/>
  </hyperlinks>
  <pageMargins left="0.35433070866141736" right="0.15748031496062992" top="0.35433070866141736" bottom="2.598425196850394" header="0.51181102362204722" footer="0.51181102362204722"/>
  <pageSetup paperSize="9" scale="18" fitToHeight="9" orientation="portrait" horizontalDpi="300" verticalDpi="300" r:id="rId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97"/>
  <sheetViews>
    <sheetView view="pageBreakPreview" zoomScale="90" zoomScaleNormal="100" zoomScaleSheetLayoutView="90" workbookViewId="0">
      <pane ySplit="5" topLeftCell="A84" activePane="bottomLeft" state="frozen"/>
      <selection pane="bottomLeft" activeCell="B27" sqref="B27"/>
    </sheetView>
  </sheetViews>
  <sheetFormatPr defaultRowHeight="15" outlineLevelRow="1" x14ac:dyDescent="0.25"/>
  <cols>
    <col min="1" max="1" width="47.7109375" style="2" customWidth="1"/>
    <col min="2" max="2" width="60" style="1" customWidth="1"/>
    <col min="3" max="3" width="24.5703125" style="2" customWidth="1"/>
    <col min="4" max="4" width="15.28515625" style="2" customWidth="1"/>
    <col min="5" max="6" width="9.28515625" style="2" bestFit="1" customWidth="1"/>
    <col min="7" max="7" width="12" style="2" bestFit="1" customWidth="1"/>
    <col min="8" max="8" width="18.28515625" style="2" customWidth="1"/>
    <col min="9" max="10" width="11" style="2" bestFit="1" customWidth="1"/>
    <col min="11" max="16384" width="9.140625" style="2"/>
  </cols>
  <sheetData>
    <row r="1" spans="1:8" ht="18.75" x14ac:dyDescent="0.3">
      <c r="A1" s="3" t="s">
        <v>19</v>
      </c>
    </row>
    <row r="2" spans="1:8" ht="20.25" customHeight="1" x14ac:dyDescent="0.3">
      <c r="C2" s="70"/>
      <c r="D2" s="70"/>
      <c r="E2" s="70"/>
      <c r="F2" s="70"/>
      <c r="G2" s="70"/>
    </row>
    <row r="3" spans="1:8" ht="19.5" thickBot="1" x14ac:dyDescent="0.3">
      <c r="B3" s="72"/>
      <c r="C3" s="73"/>
      <c r="D3" s="73"/>
      <c r="E3" s="73"/>
      <c r="F3" s="73"/>
      <c r="G3" s="411" t="s">
        <v>11</v>
      </c>
      <c r="H3" s="456"/>
    </row>
    <row r="4" spans="1:8" ht="15" customHeight="1" x14ac:dyDescent="0.25">
      <c r="A4" s="457" t="s">
        <v>9</v>
      </c>
      <c r="B4" s="535" t="s">
        <v>0</v>
      </c>
      <c r="C4" s="535"/>
      <c r="D4" s="414" t="s">
        <v>10</v>
      </c>
      <c r="E4" s="414" t="s">
        <v>1</v>
      </c>
      <c r="F4" s="414"/>
      <c r="G4" s="414"/>
      <c r="H4" s="416" t="s">
        <v>17</v>
      </c>
    </row>
    <row r="5" spans="1:8" ht="42.75" x14ac:dyDescent="0.25">
      <c r="A5" s="458"/>
      <c r="B5" s="384" t="s">
        <v>2</v>
      </c>
      <c r="C5" s="384" t="s">
        <v>3</v>
      </c>
      <c r="D5" s="415"/>
      <c r="E5" s="384" t="s">
        <v>4</v>
      </c>
      <c r="F5" s="384" t="s">
        <v>5</v>
      </c>
      <c r="G5" s="384" t="s">
        <v>6</v>
      </c>
      <c r="H5" s="417"/>
    </row>
    <row r="6" spans="1:8" s="13" customFormat="1" ht="15.75" x14ac:dyDescent="0.25">
      <c r="A6" s="383">
        <v>1</v>
      </c>
      <c r="B6" s="384">
        <v>2</v>
      </c>
      <c r="C6" s="384">
        <v>3</v>
      </c>
      <c r="D6" s="384">
        <f>C6+1</f>
        <v>4</v>
      </c>
      <c r="E6" s="384">
        <f t="shared" ref="E6:H6" si="0">D6+1</f>
        <v>5</v>
      </c>
      <c r="F6" s="384">
        <f t="shared" si="0"/>
        <v>6</v>
      </c>
      <c r="G6" s="384">
        <f t="shared" si="0"/>
        <v>7</v>
      </c>
      <c r="H6" s="10">
        <f t="shared" si="0"/>
        <v>8</v>
      </c>
    </row>
    <row r="7" spans="1:8" ht="32.25" customHeight="1" x14ac:dyDescent="0.25">
      <c r="A7" s="536" t="s">
        <v>359</v>
      </c>
      <c r="B7" s="442"/>
      <c r="C7" s="442"/>
      <c r="D7" s="442"/>
      <c r="E7" s="442"/>
      <c r="F7" s="442"/>
      <c r="G7" s="442"/>
      <c r="H7" s="443"/>
    </row>
    <row r="8" spans="1:8" ht="61.5" customHeight="1" x14ac:dyDescent="0.25">
      <c r="A8" s="381" t="s">
        <v>675</v>
      </c>
      <c r="B8" s="537" t="s">
        <v>14</v>
      </c>
      <c r="C8" s="447" t="s">
        <v>27</v>
      </c>
      <c r="D8" s="447" t="s">
        <v>24</v>
      </c>
      <c r="E8" s="447"/>
      <c r="F8" s="447"/>
      <c r="G8" s="450">
        <f>ROUND(550/1.2,2)</f>
        <v>458.33</v>
      </c>
      <c r="H8" s="453"/>
    </row>
    <row r="9" spans="1:8" ht="89.25" x14ac:dyDescent="0.25">
      <c r="A9" s="382" t="s">
        <v>676</v>
      </c>
      <c r="B9" s="538"/>
      <c r="C9" s="448"/>
      <c r="D9" s="448"/>
      <c r="E9" s="448"/>
      <c r="F9" s="448"/>
      <c r="G9" s="451"/>
      <c r="H9" s="454"/>
    </row>
    <row r="10" spans="1:8" ht="98.25" customHeight="1" x14ac:dyDescent="0.25">
      <c r="A10" s="302" t="s">
        <v>678</v>
      </c>
      <c r="B10" s="539"/>
      <c r="C10" s="449"/>
      <c r="D10" s="449"/>
      <c r="E10" s="449"/>
      <c r="F10" s="449"/>
      <c r="G10" s="452"/>
      <c r="H10" s="455"/>
    </row>
    <row r="11" spans="1:8" ht="22.5" customHeight="1" x14ac:dyDescent="0.25">
      <c r="A11" s="422" t="s">
        <v>679</v>
      </c>
      <c r="B11" s="407" t="s">
        <v>60</v>
      </c>
      <c r="C11" s="407"/>
      <c r="D11" s="407"/>
      <c r="E11" s="407"/>
      <c r="F11" s="407"/>
      <c r="G11" s="407"/>
      <c r="H11" s="408"/>
    </row>
    <row r="12" spans="1:8" ht="19.5" customHeight="1" x14ac:dyDescent="0.25">
      <c r="A12" s="422"/>
      <c r="B12" s="460" t="s">
        <v>61</v>
      </c>
      <c r="C12" s="437"/>
      <c r="D12" s="437"/>
      <c r="E12" s="437"/>
      <c r="F12" s="437"/>
      <c r="G12" s="437"/>
      <c r="H12" s="438"/>
    </row>
    <row r="13" spans="1:8" ht="63.75" customHeight="1" x14ac:dyDescent="0.25">
      <c r="A13" s="422"/>
      <c r="B13" s="461" t="s">
        <v>28</v>
      </c>
      <c r="C13" s="444"/>
      <c r="D13" s="444"/>
      <c r="E13" s="444"/>
      <c r="F13" s="444"/>
      <c r="G13" s="444"/>
      <c r="H13" s="445"/>
    </row>
    <row r="14" spans="1:8" ht="27.75" customHeight="1" outlineLevel="1" x14ac:dyDescent="0.25">
      <c r="A14" s="211" t="s">
        <v>347</v>
      </c>
      <c r="B14" s="212" t="s">
        <v>360</v>
      </c>
      <c r="C14" s="397" t="s">
        <v>299</v>
      </c>
      <c r="D14" s="405" t="s">
        <v>7</v>
      </c>
      <c r="E14" s="179"/>
      <c r="F14" s="179"/>
      <c r="G14" s="100"/>
      <c r="H14" s="213">
        <v>191</v>
      </c>
    </row>
    <row r="15" spans="1:8" ht="25.5" customHeight="1" outlineLevel="1" x14ac:dyDescent="0.25">
      <c r="A15" s="422" t="s">
        <v>677</v>
      </c>
      <c r="B15" s="212" t="s">
        <v>349</v>
      </c>
      <c r="C15" s="398"/>
      <c r="D15" s="406"/>
      <c r="E15" s="179"/>
      <c r="F15" s="179"/>
      <c r="G15" s="100"/>
      <c r="H15" s="213">
        <v>381</v>
      </c>
    </row>
    <row r="16" spans="1:8" ht="30" outlineLevel="1" x14ac:dyDescent="0.25">
      <c r="A16" s="422"/>
      <c r="B16" s="58" t="s">
        <v>20</v>
      </c>
      <c r="C16" s="399"/>
      <c r="D16" s="406"/>
      <c r="E16" s="179"/>
      <c r="F16" s="179"/>
      <c r="G16" s="100"/>
      <c r="H16" s="213"/>
    </row>
    <row r="17" spans="1:8" ht="59.25" outlineLevel="1" x14ac:dyDescent="0.25">
      <c r="A17" s="422"/>
      <c r="B17" s="214" t="s">
        <v>361</v>
      </c>
      <c r="C17" s="397" t="s">
        <v>362</v>
      </c>
      <c r="D17" s="406"/>
      <c r="E17" s="179"/>
      <c r="F17" s="179"/>
      <c r="G17" s="100"/>
      <c r="H17" s="213"/>
    </row>
    <row r="18" spans="1:8" ht="15" customHeight="1" outlineLevel="1" x14ac:dyDescent="0.25">
      <c r="A18" s="422" t="s">
        <v>683</v>
      </c>
      <c r="B18" s="99" t="s">
        <v>363</v>
      </c>
      <c r="C18" s="398"/>
      <c r="D18" s="406"/>
      <c r="E18" s="179"/>
      <c r="F18" s="179"/>
      <c r="G18" s="100"/>
      <c r="H18" s="213">
        <v>18013</v>
      </c>
    </row>
    <row r="19" spans="1:8" outlineLevel="1" x14ac:dyDescent="0.25">
      <c r="A19" s="422"/>
      <c r="B19" s="99" t="s">
        <v>364</v>
      </c>
      <c r="C19" s="398"/>
      <c r="D19" s="406"/>
      <c r="E19" s="179"/>
      <c r="F19" s="179"/>
      <c r="G19" s="100"/>
      <c r="H19" s="213">
        <v>22446</v>
      </c>
    </row>
    <row r="20" spans="1:8" outlineLevel="1" x14ac:dyDescent="0.25">
      <c r="A20" s="422"/>
      <c r="B20" s="99" t="s">
        <v>365</v>
      </c>
      <c r="C20" s="398"/>
      <c r="D20" s="406"/>
      <c r="E20" s="179"/>
      <c r="F20" s="179"/>
      <c r="G20" s="100"/>
      <c r="H20" s="213">
        <v>4115</v>
      </c>
    </row>
    <row r="21" spans="1:8" ht="46.5" customHeight="1" outlineLevel="1" x14ac:dyDescent="0.25">
      <c r="A21" s="422"/>
      <c r="B21" s="214" t="s">
        <v>366</v>
      </c>
      <c r="C21" s="398"/>
      <c r="D21" s="406"/>
      <c r="E21" s="179"/>
      <c r="F21" s="179"/>
      <c r="G21" s="100"/>
      <c r="H21" s="213"/>
    </row>
    <row r="22" spans="1:8" ht="21" customHeight="1" outlineLevel="1" x14ac:dyDescent="0.25">
      <c r="A22" s="422" t="s">
        <v>698</v>
      </c>
      <c r="B22" s="99" t="s">
        <v>367</v>
      </c>
      <c r="C22" s="398"/>
      <c r="D22" s="406"/>
      <c r="E22" s="179"/>
      <c r="F22" s="179"/>
      <c r="G22" s="100"/>
      <c r="H22" s="213">
        <v>12162</v>
      </c>
    </row>
    <row r="23" spans="1:8" ht="21" customHeight="1" outlineLevel="1" x14ac:dyDescent="0.25">
      <c r="A23" s="422"/>
      <c r="B23" s="99" t="s">
        <v>368</v>
      </c>
      <c r="C23" s="398"/>
      <c r="D23" s="406"/>
      <c r="E23" s="179"/>
      <c r="F23" s="179"/>
      <c r="G23" s="100"/>
      <c r="H23" s="213">
        <v>4450</v>
      </c>
    </row>
    <row r="24" spans="1:8" ht="21" customHeight="1" outlineLevel="1" x14ac:dyDescent="0.25">
      <c r="A24" s="422"/>
      <c r="B24" s="99" t="s">
        <v>369</v>
      </c>
      <c r="C24" s="398"/>
      <c r="D24" s="406"/>
      <c r="E24" s="179"/>
      <c r="F24" s="179"/>
      <c r="G24" s="100"/>
      <c r="H24" s="213">
        <v>4781</v>
      </c>
    </row>
    <row r="25" spans="1:8" ht="21" customHeight="1" outlineLevel="1" x14ac:dyDescent="0.25">
      <c r="A25" s="422"/>
      <c r="B25" s="99" t="s">
        <v>370</v>
      </c>
      <c r="C25" s="398"/>
      <c r="D25" s="406"/>
      <c r="E25" s="179"/>
      <c r="F25" s="179"/>
      <c r="G25" s="100"/>
      <c r="H25" s="213">
        <v>5328</v>
      </c>
    </row>
    <row r="26" spans="1:8" ht="30.75" customHeight="1" outlineLevel="1" x14ac:dyDescent="0.25">
      <c r="A26" s="422" t="s">
        <v>719</v>
      </c>
      <c r="B26" s="214" t="s">
        <v>371</v>
      </c>
      <c r="C26" s="398"/>
      <c r="D26" s="406"/>
      <c r="E26" s="179"/>
      <c r="F26" s="179"/>
      <c r="G26" s="100"/>
      <c r="H26" s="213">
        <v>5163</v>
      </c>
    </row>
    <row r="27" spans="1:8" ht="41.25" customHeight="1" outlineLevel="1" x14ac:dyDescent="0.25">
      <c r="A27" s="422"/>
      <c r="B27" s="214" t="s">
        <v>372</v>
      </c>
      <c r="C27" s="397" t="s">
        <v>373</v>
      </c>
      <c r="D27" s="406"/>
      <c r="E27" s="179"/>
      <c r="F27" s="179"/>
      <c r="G27" s="100"/>
      <c r="H27" s="213"/>
    </row>
    <row r="28" spans="1:8" ht="30" outlineLevel="1" x14ac:dyDescent="0.25">
      <c r="A28" s="378"/>
      <c r="B28" s="99" t="s">
        <v>700</v>
      </c>
      <c r="C28" s="398"/>
      <c r="D28" s="406"/>
      <c r="E28" s="179"/>
      <c r="F28" s="179"/>
      <c r="G28" s="100"/>
      <c r="H28" s="213">
        <v>4952</v>
      </c>
    </row>
    <row r="29" spans="1:8" ht="30" customHeight="1" outlineLevel="1" x14ac:dyDescent="0.25">
      <c r="A29" s="422" t="s">
        <v>729</v>
      </c>
      <c r="B29" s="385" t="s">
        <v>724</v>
      </c>
      <c r="C29" s="398"/>
      <c r="D29" s="406"/>
      <c r="E29" s="179"/>
      <c r="F29" s="179"/>
      <c r="G29" s="100"/>
      <c r="H29" s="213">
        <v>2449</v>
      </c>
    </row>
    <row r="30" spans="1:8" ht="30" outlineLevel="1" x14ac:dyDescent="0.25">
      <c r="A30" s="422"/>
      <c r="B30" s="385" t="s">
        <v>725</v>
      </c>
      <c r="C30" s="398"/>
      <c r="D30" s="406"/>
      <c r="E30" s="179"/>
      <c r="F30" s="179"/>
      <c r="G30" s="100"/>
      <c r="H30" s="386">
        <v>2142</v>
      </c>
    </row>
    <row r="31" spans="1:8" ht="28.5" outlineLevel="1" x14ac:dyDescent="0.25">
      <c r="A31" s="422"/>
      <c r="B31" s="214" t="s">
        <v>374</v>
      </c>
      <c r="C31" s="398"/>
      <c r="D31" s="406"/>
      <c r="E31" s="179"/>
      <c r="F31" s="179"/>
      <c r="G31" s="100"/>
      <c r="H31" s="213"/>
    </row>
    <row r="32" spans="1:8" ht="30" outlineLevel="1" x14ac:dyDescent="0.25">
      <c r="A32" s="215"/>
      <c r="B32" s="99" t="s">
        <v>375</v>
      </c>
      <c r="C32" s="398"/>
      <c r="D32" s="406"/>
      <c r="E32" s="179"/>
      <c r="F32" s="179"/>
      <c r="G32" s="100"/>
      <c r="H32" s="213">
        <v>16348</v>
      </c>
    </row>
    <row r="33" spans="1:8" outlineLevel="1" x14ac:dyDescent="0.25">
      <c r="A33" s="215"/>
      <c r="B33" s="99" t="s">
        <v>376</v>
      </c>
      <c r="C33" s="398"/>
      <c r="D33" s="406"/>
      <c r="E33" s="179"/>
      <c r="F33" s="179"/>
      <c r="G33" s="100"/>
      <c r="H33" s="213">
        <v>10801</v>
      </c>
    </row>
    <row r="34" spans="1:8" ht="28.5" outlineLevel="1" x14ac:dyDescent="0.25">
      <c r="A34" s="215"/>
      <c r="B34" s="91" t="s">
        <v>726</v>
      </c>
      <c r="C34" s="398"/>
      <c r="D34" s="406"/>
      <c r="E34" s="179"/>
      <c r="F34" s="179"/>
      <c r="G34" s="100"/>
      <c r="H34" s="213"/>
    </row>
    <row r="35" spans="1:8" ht="30" outlineLevel="1" x14ac:dyDescent="0.25">
      <c r="A35" s="215"/>
      <c r="B35" s="99" t="s">
        <v>716</v>
      </c>
      <c r="C35" s="398"/>
      <c r="D35" s="406"/>
      <c r="E35" s="179"/>
      <c r="F35" s="179"/>
      <c r="G35" s="100"/>
      <c r="H35" s="213">
        <v>10607</v>
      </c>
    </row>
    <row r="36" spans="1:8" ht="30" outlineLevel="1" x14ac:dyDescent="0.25">
      <c r="A36" s="215"/>
      <c r="B36" s="99" t="s">
        <v>699</v>
      </c>
      <c r="C36" s="398"/>
      <c r="D36" s="406"/>
      <c r="E36" s="179"/>
      <c r="F36" s="179"/>
      <c r="G36" s="100"/>
      <c r="H36" s="213">
        <v>7716</v>
      </c>
    </row>
    <row r="37" spans="1:8" ht="28.5" outlineLevel="1" x14ac:dyDescent="0.25">
      <c r="A37" s="215"/>
      <c r="B37" s="91" t="s">
        <v>727</v>
      </c>
      <c r="C37" s="398"/>
      <c r="D37" s="406"/>
      <c r="E37" s="179"/>
      <c r="F37" s="179"/>
      <c r="G37" s="100"/>
      <c r="H37" s="213"/>
    </row>
    <row r="38" spans="1:8" ht="60" outlineLevel="1" x14ac:dyDescent="0.25">
      <c r="A38" s="215"/>
      <c r="B38" s="99" t="s">
        <v>718</v>
      </c>
      <c r="C38" s="399"/>
      <c r="D38" s="406"/>
      <c r="E38" s="179"/>
      <c r="F38" s="179"/>
      <c r="G38" s="100"/>
      <c r="H38" s="213">
        <v>6059</v>
      </c>
    </row>
    <row r="39" spans="1:8" outlineLevel="1" x14ac:dyDescent="0.25">
      <c r="A39" s="215"/>
      <c r="B39" s="91" t="s">
        <v>728</v>
      </c>
      <c r="C39" s="397" t="s">
        <v>76</v>
      </c>
      <c r="D39" s="406"/>
      <c r="E39" s="179"/>
      <c r="F39" s="179"/>
      <c r="G39" s="100"/>
      <c r="H39" s="213"/>
    </row>
    <row r="40" spans="1:8" ht="30" outlineLevel="1" x14ac:dyDescent="0.25">
      <c r="A40" s="215"/>
      <c r="B40" s="99" t="s">
        <v>702</v>
      </c>
      <c r="C40" s="399"/>
      <c r="D40" s="406"/>
      <c r="E40" s="179"/>
      <c r="F40" s="179"/>
      <c r="G40" s="100"/>
      <c r="H40" s="213">
        <v>3332</v>
      </c>
    </row>
    <row r="41" spans="1:8" ht="30" outlineLevel="1" x14ac:dyDescent="0.25">
      <c r="A41" s="215"/>
      <c r="B41" s="58" t="s">
        <v>20</v>
      </c>
      <c r="C41" s="395" t="s">
        <v>377</v>
      </c>
      <c r="D41" s="406"/>
      <c r="E41" s="179"/>
      <c r="F41" s="179"/>
      <c r="G41" s="48"/>
      <c r="H41" s="213"/>
    </row>
    <row r="42" spans="1:8" ht="59.25" customHeight="1" outlineLevel="1" x14ac:dyDescent="0.25">
      <c r="A42" s="215"/>
      <c r="B42" s="214" t="s">
        <v>378</v>
      </c>
      <c r="C42" s="541"/>
      <c r="D42" s="406"/>
      <c r="E42" s="179"/>
      <c r="F42" s="179"/>
      <c r="G42" s="48"/>
      <c r="H42" s="213"/>
    </row>
    <row r="43" spans="1:8" outlineLevel="1" x14ac:dyDescent="0.25">
      <c r="A43" s="215"/>
      <c r="B43" s="99" t="s">
        <v>379</v>
      </c>
      <c r="C43" s="541"/>
      <c r="D43" s="406"/>
      <c r="E43" s="179"/>
      <c r="F43" s="179"/>
      <c r="G43" s="48"/>
      <c r="H43" s="213">
        <v>13889</v>
      </c>
    </row>
    <row r="44" spans="1:8" ht="47.25" customHeight="1" outlineLevel="1" x14ac:dyDescent="0.25">
      <c r="A44" s="215"/>
      <c r="B44" s="214" t="s">
        <v>380</v>
      </c>
      <c r="C44" s="541"/>
      <c r="D44" s="406"/>
      <c r="E44" s="179"/>
      <c r="F44" s="179"/>
      <c r="G44" s="48"/>
      <c r="H44" s="213"/>
    </row>
    <row r="45" spans="1:8" outlineLevel="1" x14ac:dyDescent="0.25">
      <c r="A45" s="215"/>
      <c r="B45" s="99" t="s">
        <v>381</v>
      </c>
      <c r="C45" s="541"/>
      <c r="D45" s="406"/>
      <c r="E45" s="179"/>
      <c r="F45" s="179"/>
      <c r="G45" s="48"/>
      <c r="H45" s="213">
        <v>6947</v>
      </c>
    </row>
    <row r="46" spans="1:8" outlineLevel="1" x14ac:dyDescent="0.25">
      <c r="A46" s="215"/>
      <c r="B46" s="99" t="s">
        <v>382</v>
      </c>
      <c r="C46" s="541"/>
      <c r="D46" s="406"/>
      <c r="E46" s="179"/>
      <c r="F46" s="179"/>
      <c r="G46" s="48"/>
      <c r="H46" s="213">
        <v>5509</v>
      </c>
    </row>
    <row r="47" spans="1:8" outlineLevel="1" x14ac:dyDescent="0.25">
      <c r="A47" s="215"/>
      <c r="B47" s="99" t="s">
        <v>383</v>
      </c>
      <c r="C47" s="541"/>
      <c r="D47" s="406"/>
      <c r="E47" s="179"/>
      <c r="F47" s="179"/>
      <c r="G47" s="48"/>
      <c r="H47" s="213">
        <v>8060</v>
      </c>
    </row>
    <row r="48" spans="1:8" ht="28.5" outlineLevel="1" x14ac:dyDescent="0.25">
      <c r="A48" s="215"/>
      <c r="B48" s="214" t="s">
        <v>371</v>
      </c>
      <c r="C48" s="541"/>
      <c r="D48" s="406"/>
      <c r="E48" s="179"/>
      <c r="F48" s="179"/>
      <c r="G48" s="48"/>
      <c r="H48" s="213"/>
    </row>
    <row r="49" spans="1:8" outlineLevel="1" x14ac:dyDescent="0.25">
      <c r="A49" s="215"/>
      <c r="B49" s="99" t="s">
        <v>680</v>
      </c>
      <c r="C49" s="541"/>
      <c r="D49" s="406"/>
      <c r="E49" s="179"/>
      <c r="F49" s="179"/>
      <c r="G49" s="48"/>
      <c r="H49" s="213">
        <v>4805</v>
      </c>
    </row>
    <row r="50" spans="1:8" outlineLevel="1" x14ac:dyDescent="0.25">
      <c r="A50" s="215"/>
      <c r="B50" s="99" t="s">
        <v>681</v>
      </c>
      <c r="C50" s="541"/>
      <c r="D50" s="406"/>
      <c r="E50" s="179"/>
      <c r="F50" s="179"/>
      <c r="G50" s="48"/>
      <c r="H50" s="213">
        <v>5727</v>
      </c>
    </row>
    <row r="51" spans="1:8" outlineLevel="1" x14ac:dyDescent="0.25">
      <c r="A51" s="215"/>
      <c r="B51" s="99" t="s">
        <v>682</v>
      </c>
      <c r="C51" s="542"/>
      <c r="D51" s="540"/>
      <c r="E51" s="179"/>
      <c r="F51" s="179"/>
      <c r="G51" s="48"/>
      <c r="H51" s="213">
        <v>15450</v>
      </c>
    </row>
    <row r="52" spans="1:8" s="216" customFormat="1" ht="20.25" customHeight="1" x14ac:dyDescent="0.2">
      <c r="A52" s="215"/>
      <c r="B52" s="407" t="s">
        <v>74</v>
      </c>
      <c r="C52" s="407"/>
      <c r="D52" s="407"/>
      <c r="E52" s="407"/>
      <c r="F52" s="407"/>
      <c r="G52" s="407"/>
      <c r="H52" s="408"/>
    </row>
    <row r="53" spans="1:8" s="216" customFormat="1" ht="20.25" customHeight="1" x14ac:dyDescent="0.2">
      <c r="A53" s="215"/>
      <c r="B53" s="460" t="s">
        <v>61</v>
      </c>
      <c r="C53" s="437"/>
      <c r="D53" s="437"/>
      <c r="E53" s="437"/>
      <c r="F53" s="437"/>
      <c r="G53" s="437"/>
      <c r="H53" s="438"/>
    </row>
    <row r="54" spans="1:8" s="216" customFormat="1" ht="62.25" customHeight="1" x14ac:dyDescent="0.2">
      <c r="A54" s="215"/>
      <c r="B54" s="461" t="s">
        <v>28</v>
      </c>
      <c r="C54" s="444"/>
      <c r="D54" s="444"/>
      <c r="E54" s="444"/>
      <c r="F54" s="444"/>
      <c r="G54" s="444"/>
      <c r="H54" s="445"/>
    </row>
    <row r="55" spans="1:8" ht="72" x14ac:dyDescent="0.25">
      <c r="A55" s="215"/>
      <c r="B55" s="63" t="s">
        <v>384</v>
      </c>
      <c r="C55" s="397" t="s">
        <v>76</v>
      </c>
      <c r="D55" s="447" t="s">
        <v>25</v>
      </c>
      <c r="E55" s="179"/>
      <c r="F55" s="179"/>
      <c r="G55" s="100"/>
      <c r="H55" s="217">
        <f>H56+H57</f>
        <v>12949</v>
      </c>
    </row>
    <row r="56" spans="1:8" ht="17.25" customHeight="1" x14ac:dyDescent="0.25">
      <c r="A56" s="215"/>
      <c r="B56" s="37" t="s">
        <v>385</v>
      </c>
      <c r="C56" s="398"/>
      <c r="D56" s="547"/>
      <c r="E56" s="179"/>
      <c r="F56" s="179"/>
      <c r="G56" s="100"/>
      <c r="H56" s="217">
        <v>4321</v>
      </c>
    </row>
    <row r="57" spans="1:8" ht="16.5" customHeight="1" x14ac:dyDescent="0.25">
      <c r="A57" s="215"/>
      <c r="B57" s="37" t="s">
        <v>23</v>
      </c>
      <c r="C57" s="399"/>
      <c r="D57" s="548"/>
      <c r="E57" s="179"/>
      <c r="F57" s="179"/>
      <c r="G57" s="100"/>
      <c r="H57" s="217">
        <v>8628</v>
      </c>
    </row>
    <row r="58" spans="1:8" ht="87.75" x14ac:dyDescent="0.25">
      <c r="A58" s="215"/>
      <c r="B58" s="91" t="s">
        <v>386</v>
      </c>
      <c r="C58" s="397" t="s">
        <v>362</v>
      </c>
      <c r="D58" s="543" t="s">
        <v>8</v>
      </c>
      <c r="E58" s="179"/>
      <c r="F58" s="179"/>
      <c r="G58" s="100"/>
      <c r="H58" s="213" t="s">
        <v>64</v>
      </c>
    </row>
    <row r="59" spans="1:8" x14ac:dyDescent="0.25">
      <c r="A59" s="215"/>
      <c r="B59" s="99" t="s">
        <v>363</v>
      </c>
      <c r="C59" s="398"/>
      <c r="D59" s="549"/>
      <c r="E59" s="179"/>
      <c r="F59" s="179"/>
      <c r="G59" s="100"/>
      <c r="H59" s="213">
        <v>1492102</v>
      </c>
    </row>
    <row r="60" spans="1:8" x14ac:dyDescent="0.25">
      <c r="A60" s="215"/>
      <c r="B60" s="99" t="s">
        <v>364</v>
      </c>
      <c r="C60" s="398"/>
      <c r="D60" s="549"/>
      <c r="E60" s="179"/>
      <c r="F60" s="179"/>
      <c r="G60" s="100"/>
      <c r="H60" s="213">
        <v>1639116</v>
      </c>
    </row>
    <row r="61" spans="1:8" x14ac:dyDescent="0.25">
      <c r="A61" s="215"/>
      <c r="B61" s="99" t="s">
        <v>365</v>
      </c>
      <c r="C61" s="398"/>
      <c r="D61" s="549"/>
      <c r="E61" s="179"/>
      <c r="F61" s="179"/>
      <c r="G61" s="100"/>
      <c r="H61" s="213">
        <v>1903156</v>
      </c>
    </row>
    <row r="62" spans="1:8" ht="72.75" x14ac:dyDescent="0.25">
      <c r="A62" s="215"/>
      <c r="B62" s="91" t="s">
        <v>387</v>
      </c>
      <c r="C62" s="398"/>
      <c r="D62" s="549"/>
      <c r="E62" s="179"/>
      <c r="F62" s="179"/>
      <c r="G62" s="100"/>
      <c r="H62" s="213"/>
    </row>
    <row r="63" spans="1:8" x14ac:dyDescent="0.25">
      <c r="A63" s="215"/>
      <c r="B63" s="99" t="s">
        <v>367</v>
      </c>
      <c r="C63" s="398"/>
      <c r="D63" s="549"/>
      <c r="E63" s="179"/>
      <c r="F63" s="179"/>
      <c r="G63" s="100"/>
      <c r="H63" s="213">
        <v>2233066</v>
      </c>
    </row>
    <row r="64" spans="1:8" x14ac:dyDescent="0.25">
      <c r="A64" s="215"/>
      <c r="B64" s="99" t="s">
        <v>368</v>
      </c>
      <c r="C64" s="398"/>
      <c r="D64" s="549"/>
      <c r="E64" s="179"/>
      <c r="F64" s="179"/>
      <c r="G64" s="100"/>
      <c r="H64" s="213">
        <v>2146674</v>
      </c>
    </row>
    <row r="65" spans="1:8" x14ac:dyDescent="0.25">
      <c r="A65" s="215"/>
      <c r="B65" s="99" t="s">
        <v>369</v>
      </c>
      <c r="C65" s="398"/>
      <c r="D65" s="549"/>
      <c r="E65" s="179"/>
      <c r="F65" s="179"/>
      <c r="G65" s="100"/>
      <c r="H65" s="213">
        <v>2365299</v>
      </c>
    </row>
    <row r="66" spans="1:8" x14ac:dyDescent="0.25">
      <c r="A66" s="215"/>
      <c r="B66" s="99" t="s">
        <v>370</v>
      </c>
      <c r="C66" s="398"/>
      <c r="D66" s="549"/>
      <c r="E66" s="179"/>
      <c r="F66" s="179"/>
      <c r="G66" s="100"/>
      <c r="H66" s="213">
        <v>2407778</v>
      </c>
    </row>
    <row r="67" spans="1:8" ht="57" x14ac:dyDescent="0.25">
      <c r="A67" s="215"/>
      <c r="B67" s="91" t="s">
        <v>388</v>
      </c>
      <c r="C67" s="398"/>
      <c r="D67" s="544"/>
      <c r="E67" s="179"/>
      <c r="F67" s="179"/>
      <c r="G67" s="100"/>
      <c r="H67" s="213">
        <v>10461189</v>
      </c>
    </row>
    <row r="68" spans="1:8" ht="57" x14ac:dyDescent="0.25">
      <c r="A68" s="215"/>
      <c r="B68" s="91" t="s">
        <v>389</v>
      </c>
      <c r="C68" s="397" t="s">
        <v>373</v>
      </c>
      <c r="D68" s="543" t="s">
        <v>7</v>
      </c>
      <c r="E68" s="179"/>
      <c r="F68" s="179"/>
      <c r="G68" s="100"/>
      <c r="H68" s="213"/>
    </row>
    <row r="69" spans="1:8" ht="30" x14ac:dyDescent="0.25">
      <c r="A69" s="215"/>
      <c r="B69" s="99" t="s">
        <v>700</v>
      </c>
      <c r="C69" s="398"/>
      <c r="D69" s="549"/>
      <c r="E69" s="179"/>
      <c r="F69" s="179"/>
      <c r="G69" s="100"/>
      <c r="H69" s="213">
        <v>4952</v>
      </c>
    </row>
    <row r="70" spans="1:8" ht="30" x14ac:dyDescent="0.25">
      <c r="A70" s="215"/>
      <c r="B70" s="385" t="s">
        <v>724</v>
      </c>
      <c r="C70" s="398"/>
      <c r="D70" s="549"/>
      <c r="E70" s="179"/>
      <c r="F70" s="179"/>
      <c r="G70" s="100"/>
      <c r="H70" s="213">
        <v>2449</v>
      </c>
    </row>
    <row r="71" spans="1:8" ht="30" x14ac:dyDescent="0.25">
      <c r="A71" s="215"/>
      <c r="B71" s="385" t="s">
        <v>725</v>
      </c>
      <c r="C71" s="398"/>
      <c r="D71" s="549"/>
      <c r="E71" s="179"/>
      <c r="F71" s="179"/>
      <c r="G71" s="100"/>
      <c r="H71" s="386">
        <v>2142</v>
      </c>
    </row>
    <row r="72" spans="1:8" ht="42.75" x14ac:dyDescent="0.25">
      <c r="A72" s="215"/>
      <c r="B72" s="91" t="s">
        <v>390</v>
      </c>
      <c r="C72" s="398"/>
      <c r="D72" s="549"/>
      <c r="E72" s="179"/>
      <c r="F72" s="179"/>
      <c r="G72" s="100"/>
      <c r="H72" s="213"/>
    </row>
    <row r="73" spans="1:8" ht="30" x14ac:dyDescent="0.25">
      <c r="A73" s="215"/>
      <c r="B73" s="99" t="s">
        <v>375</v>
      </c>
      <c r="C73" s="398"/>
      <c r="D73" s="549"/>
      <c r="E73" s="179"/>
      <c r="F73" s="179"/>
      <c r="G73" s="100"/>
      <c r="H73" s="213">
        <v>16348</v>
      </c>
    </row>
    <row r="74" spans="1:8" x14ac:dyDescent="0.25">
      <c r="A74" s="215"/>
      <c r="B74" s="99" t="s">
        <v>376</v>
      </c>
      <c r="C74" s="398"/>
      <c r="D74" s="549"/>
      <c r="E74" s="179"/>
      <c r="F74" s="179"/>
      <c r="G74" s="100"/>
      <c r="H74" s="213">
        <v>10801</v>
      </c>
    </row>
    <row r="75" spans="1:8" ht="42.75" x14ac:dyDescent="0.25">
      <c r="A75" s="215"/>
      <c r="B75" s="91" t="s">
        <v>701</v>
      </c>
      <c r="C75" s="398"/>
      <c r="D75" s="549"/>
      <c r="E75" s="179"/>
      <c r="F75" s="179"/>
      <c r="G75" s="100"/>
      <c r="H75" s="213"/>
    </row>
    <row r="76" spans="1:8" ht="30" x14ac:dyDescent="0.25">
      <c r="A76" s="215"/>
      <c r="B76" s="99" t="s">
        <v>716</v>
      </c>
      <c r="C76" s="398"/>
      <c r="D76" s="549"/>
      <c r="E76" s="179"/>
      <c r="F76" s="179"/>
      <c r="G76" s="100"/>
      <c r="H76" s="213">
        <v>10607</v>
      </c>
    </row>
    <row r="77" spans="1:8" ht="30" x14ac:dyDescent="0.25">
      <c r="A77" s="215"/>
      <c r="B77" s="99" t="s">
        <v>699</v>
      </c>
      <c r="C77" s="398"/>
      <c r="D77" s="549"/>
      <c r="E77" s="179"/>
      <c r="F77" s="179"/>
      <c r="G77" s="100"/>
      <c r="H77" s="213">
        <v>7716</v>
      </c>
    </row>
    <row r="78" spans="1:8" ht="42.75" x14ac:dyDescent="0.25">
      <c r="A78" s="215"/>
      <c r="B78" s="91" t="s">
        <v>717</v>
      </c>
      <c r="C78" s="398"/>
      <c r="D78" s="549"/>
      <c r="E78" s="179"/>
      <c r="F78" s="179"/>
      <c r="G78" s="100"/>
      <c r="H78" s="213"/>
    </row>
    <row r="79" spans="1:8" ht="60" x14ac:dyDescent="0.25">
      <c r="A79" s="215"/>
      <c r="B79" s="99" t="s">
        <v>718</v>
      </c>
      <c r="C79" s="399"/>
      <c r="D79" s="544"/>
      <c r="E79" s="179"/>
      <c r="F79" s="179"/>
      <c r="G79" s="100"/>
      <c r="H79" s="213">
        <v>6059</v>
      </c>
    </row>
    <row r="80" spans="1:8" ht="28.5" x14ac:dyDescent="0.25">
      <c r="A80" s="215"/>
      <c r="B80" s="91" t="s">
        <v>582</v>
      </c>
      <c r="C80" s="397" t="s">
        <v>76</v>
      </c>
      <c r="D80" s="543" t="s">
        <v>30</v>
      </c>
      <c r="E80" s="179"/>
      <c r="F80" s="179"/>
      <c r="G80" s="100"/>
      <c r="H80" s="213"/>
    </row>
    <row r="81" spans="1:8" ht="30" x14ac:dyDescent="0.25">
      <c r="A81" s="215"/>
      <c r="B81" s="99" t="s">
        <v>702</v>
      </c>
      <c r="C81" s="399"/>
      <c r="D81" s="544"/>
      <c r="E81" s="179"/>
      <c r="F81" s="179"/>
      <c r="G81" s="100"/>
      <c r="H81" s="213">
        <v>833044</v>
      </c>
    </row>
    <row r="82" spans="1:8" ht="87.75" x14ac:dyDescent="0.25">
      <c r="A82" s="215"/>
      <c r="B82" s="91" t="s">
        <v>391</v>
      </c>
      <c r="C82" s="394" t="s">
        <v>377</v>
      </c>
      <c r="D82" s="545" t="s">
        <v>8</v>
      </c>
      <c r="E82" s="179"/>
      <c r="F82" s="179"/>
      <c r="G82" s="48"/>
      <c r="H82" s="213"/>
    </row>
    <row r="83" spans="1:8" x14ac:dyDescent="0.25">
      <c r="A83" s="215"/>
      <c r="B83" s="99" t="s">
        <v>392</v>
      </c>
      <c r="C83" s="394"/>
      <c r="D83" s="545"/>
      <c r="E83" s="179"/>
      <c r="F83" s="179"/>
      <c r="G83" s="48"/>
      <c r="H83" s="213">
        <v>3323617</v>
      </c>
    </row>
    <row r="84" spans="1:8" ht="72.75" x14ac:dyDescent="0.25">
      <c r="A84" s="215"/>
      <c r="B84" s="91" t="s">
        <v>387</v>
      </c>
      <c r="C84" s="394"/>
      <c r="D84" s="545"/>
      <c r="E84" s="179"/>
      <c r="F84" s="179"/>
      <c r="G84" s="48"/>
      <c r="H84" s="213"/>
    </row>
    <row r="85" spans="1:8" x14ac:dyDescent="0.25">
      <c r="A85" s="215"/>
      <c r="B85" s="99" t="s">
        <v>381</v>
      </c>
      <c r="C85" s="394"/>
      <c r="D85" s="545"/>
      <c r="E85" s="179"/>
      <c r="F85" s="179"/>
      <c r="G85" s="48"/>
      <c r="H85" s="213">
        <v>2886892</v>
      </c>
    </row>
    <row r="86" spans="1:8" x14ac:dyDescent="0.25">
      <c r="A86" s="215"/>
      <c r="B86" s="99" t="s">
        <v>382</v>
      </c>
      <c r="C86" s="394"/>
      <c r="D86" s="545"/>
      <c r="E86" s="179"/>
      <c r="F86" s="179"/>
      <c r="G86" s="48"/>
      <c r="H86" s="213">
        <v>3708257</v>
      </c>
    </row>
    <row r="87" spans="1:8" x14ac:dyDescent="0.25">
      <c r="A87" s="215"/>
      <c r="B87" s="101" t="s">
        <v>383</v>
      </c>
      <c r="C87" s="395"/>
      <c r="D87" s="543"/>
      <c r="E87" s="308"/>
      <c r="F87" s="308"/>
      <c r="G87" s="309"/>
      <c r="H87" s="310">
        <v>4414065</v>
      </c>
    </row>
    <row r="88" spans="1:8" ht="57" x14ac:dyDescent="0.25">
      <c r="A88" s="215"/>
      <c r="B88" s="91" t="s">
        <v>388</v>
      </c>
      <c r="C88" s="395"/>
      <c r="D88" s="543"/>
      <c r="E88" s="308"/>
      <c r="F88" s="308"/>
      <c r="G88" s="309"/>
      <c r="H88" s="310"/>
    </row>
    <row r="89" spans="1:8" x14ac:dyDescent="0.25">
      <c r="A89" s="215"/>
      <c r="B89" s="101" t="s">
        <v>680</v>
      </c>
      <c r="C89" s="395"/>
      <c r="D89" s="543"/>
      <c r="E89" s="308"/>
      <c r="F89" s="308"/>
      <c r="G89" s="309"/>
      <c r="H89" s="310">
        <v>11673070</v>
      </c>
    </row>
    <row r="90" spans="1:8" x14ac:dyDescent="0.25">
      <c r="A90" s="215"/>
      <c r="B90" s="101" t="s">
        <v>681</v>
      </c>
      <c r="C90" s="395"/>
      <c r="D90" s="543"/>
      <c r="E90" s="308"/>
      <c r="F90" s="308"/>
      <c r="G90" s="309"/>
      <c r="H90" s="310">
        <v>22906943</v>
      </c>
    </row>
    <row r="91" spans="1:8" ht="15.75" thickBot="1" x14ac:dyDescent="0.3">
      <c r="A91" s="303"/>
      <c r="B91" s="242" t="s">
        <v>682</v>
      </c>
      <c r="C91" s="396"/>
      <c r="D91" s="546"/>
      <c r="E91" s="304"/>
      <c r="F91" s="304"/>
      <c r="G91" s="305"/>
      <c r="H91" s="306">
        <v>16479553</v>
      </c>
    </row>
    <row r="92" spans="1:8" x14ac:dyDescent="0.25">
      <c r="A92" s="197"/>
      <c r="B92" s="218"/>
      <c r="C92" s="197"/>
      <c r="D92" s="197"/>
      <c r="E92" s="219"/>
      <c r="F92" s="219"/>
      <c r="G92" s="219"/>
      <c r="H92" s="220"/>
    </row>
    <row r="93" spans="1:8" ht="15.75" x14ac:dyDescent="0.25">
      <c r="A93" s="2" t="s">
        <v>18</v>
      </c>
      <c r="B93" s="200"/>
      <c r="C93" s="128"/>
      <c r="D93" s="128"/>
      <c r="E93" s="128"/>
      <c r="F93" s="128"/>
      <c r="G93" s="128"/>
      <c r="H93" s="128"/>
    </row>
    <row r="96" spans="1:8" ht="22.5" customHeight="1" x14ac:dyDescent="0.25">
      <c r="A96" s="221"/>
    </row>
    <row r="97" spans="1:1" ht="22.5" customHeight="1" x14ac:dyDescent="0.25">
      <c r="A97" s="221"/>
    </row>
  </sheetData>
  <mergeCells count="42">
    <mergeCell ref="B52:H52"/>
    <mergeCell ref="C80:C81"/>
    <mergeCell ref="D80:D81"/>
    <mergeCell ref="C82:C91"/>
    <mergeCell ref="D82:D91"/>
    <mergeCell ref="B54:H54"/>
    <mergeCell ref="C55:C57"/>
    <mergeCell ref="D55:D57"/>
    <mergeCell ref="C58:C67"/>
    <mergeCell ref="D58:D67"/>
    <mergeCell ref="C68:C79"/>
    <mergeCell ref="D68:D79"/>
    <mergeCell ref="B53:H53"/>
    <mergeCell ref="A11:A13"/>
    <mergeCell ref="B11:H11"/>
    <mergeCell ref="B12:H12"/>
    <mergeCell ref="B13:H13"/>
    <mergeCell ref="C14:C16"/>
    <mergeCell ref="D14:D51"/>
    <mergeCell ref="A15:A17"/>
    <mergeCell ref="C17:C26"/>
    <mergeCell ref="A18:A21"/>
    <mergeCell ref="A22:A25"/>
    <mergeCell ref="A29:A31"/>
    <mergeCell ref="A26:A27"/>
    <mergeCell ref="C27:C38"/>
    <mergeCell ref="C39:C40"/>
    <mergeCell ref="C41:C51"/>
    <mergeCell ref="A7:H7"/>
    <mergeCell ref="B8:B10"/>
    <mergeCell ref="C8:C10"/>
    <mergeCell ref="D8:D10"/>
    <mergeCell ref="E8:E10"/>
    <mergeCell ref="F8:F10"/>
    <mergeCell ref="G8:G10"/>
    <mergeCell ref="H8:H10"/>
    <mergeCell ref="G3:H3"/>
    <mergeCell ref="A4:A5"/>
    <mergeCell ref="B4:C4"/>
    <mergeCell ref="D4:D5"/>
    <mergeCell ref="E4:G4"/>
    <mergeCell ref="H4:H5"/>
  </mergeCells>
  <hyperlinks>
    <hyperlink ref="A11:A13" r:id="rId1" display="http://rek.admin-smolensk.ru/files/362/post_2018_0358.pdf"/>
    <hyperlink ref="A15:A17" r:id="rId2" display="http://rek.admin-smolensk.ru/files/376/post_2019_0002.pdf"/>
    <hyperlink ref="A8" r:id="rId3" display="http://rek.admin-smolensk.ru/deiatelnost/postanovleniya-departamenta-arhiv/"/>
    <hyperlink ref="A9" r:id="rId4" display="в ред."/>
    <hyperlink ref="A10" r:id="rId5" display="http://rek.admin-smolensk.ru/files/376/post_2019_0014.pdf"/>
    <hyperlink ref="A18:A21" r:id="rId6" display="http://rek.admin-smolensk.ru/files/376/post_2019_0017.pdf"/>
    <hyperlink ref="A22:A25" r:id="rId7" display="http://rek.admin-smolensk.ru/files/376/post_2019_0033.pdf"/>
    <hyperlink ref="A26:A27" r:id="rId8" display="http://rek.admin-smolensk.ru/files/376/post_2019_0036.pdf"/>
    <hyperlink ref="B4:C4" r:id="rId9" display="Категория присоединения "/>
    <hyperlink ref="A29" location="Смоленскэнерго!A29" display="Смоленскэнерго!A29"/>
    <hyperlink ref="A29:A31" r:id="rId10" display="http://rek.admin-smolensk.ru/files/376/post_2019_0044.pdf"/>
  </hyperlinks>
  <pageMargins left="0.27559055118110237" right="0.19685039370078741" top="0.19685039370078741" bottom="0.19685039370078741" header="0.19685039370078741" footer="0.19685039370078741"/>
  <pageSetup paperSize="9" scale="32" fitToHeight="3" orientation="portrait" horizontalDpi="300" verticalDpi="300" r:id="rId1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25"/>
  <sheetViews>
    <sheetView tabSelected="1" view="pageBreakPreview" zoomScale="90" zoomScaleNormal="90" zoomScaleSheetLayoutView="90" workbookViewId="0">
      <selection activeCell="B128" sqref="B128"/>
    </sheetView>
  </sheetViews>
  <sheetFormatPr defaultRowHeight="15" x14ac:dyDescent="0.25"/>
  <cols>
    <col min="1" max="1" width="38.85546875" style="2" customWidth="1"/>
    <col min="2" max="2" width="55.5703125" style="1" customWidth="1"/>
    <col min="3" max="3" width="21.28515625" style="2" customWidth="1"/>
    <col min="4" max="4" width="17.28515625" style="2" customWidth="1"/>
    <col min="5" max="6" width="9.28515625" style="2" bestFit="1" customWidth="1"/>
    <col min="7" max="7" width="12" style="2" bestFit="1" customWidth="1"/>
    <col min="8" max="8" width="18.28515625" style="6" customWidth="1"/>
    <col min="9" max="10" width="11" style="2" bestFit="1" customWidth="1"/>
    <col min="11" max="16384" width="9.140625" style="2"/>
  </cols>
  <sheetData>
    <row r="1" spans="1:8" ht="18.75" x14ac:dyDescent="0.3">
      <c r="A1" s="3" t="s">
        <v>19</v>
      </c>
    </row>
    <row r="2" spans="1:8" ht="20.25" customHeight="1" x14ac:dyDescent="0.25">
      <c r="C2" s="7"/>
      <c r="D2" s="7"/>
      <c r="E2" s="7"/>
      <c r="F2" s="7"/>
      <c r="G2" s="7"/>
    </row>
    <row r="3" spans="1:8" ht="15.75" thickBot="1" x14ac:dyDescent="0.3">
      <c r="B3" s="8"/>
      <c r="C3" s="9"/>
      <c r="D3" s="9"/>
      <c r="E3" s="9"/>
      <c r="F3" s="9"/>
      <c r="G3" s="411" t="s">
        <v>11</v>
      </c>
      <c r="H3" s="456"/>
    </row>
    <row r="4" spans="1:8" ht="32.25" customHeight="1" x14ac:dyDescent="0.25">
      <c r="A4" s="412" t="s">
        <v>9</v>
      </c>
      <c r="B4" s="414" t="s">
        <v>0</v>
      </c>
      <c r="C4" s="414"/>
      <c r="D4" s="414" t="s">
        <v>10</v>
      </c>
      <c r="E4" s="414" t="s">
        <v>1</v>
      </c>
      <c r="F4" s="414"/>
      <c r="G4" s="414"/>
      <c r="H4" s="416" t="s">
        <v>17</v>
      </c>
    </row>
    <row r="5" spans="1:8" ht="47.25" customHeight="1" x14ac:dyDescent="0.25">
      <c r="A5" s="413"/>
      <c r="B5" s="390" t="s">
        <v>2</v>
      </c>
      <c r="C5" s="390" t="s">
        <v>3</v>
      </c>
      <c r="D5" s="415"/>
      <c r="E5" s="390" t="s">
        <v>4</v>
      </c>
      <c r="F5" s="390" t="s">
        <v>5</v>
      </c>
      <c r="G5" s="390" t="s">
        <v>6</v>
      </c>
      <c r="H5" s="417"/>
    </row>
    <row r="6" spans="1:8" s="13" customFormat="1" ht="15.75" x14ac:dyDescent="0.25">
      <c r="A6" s="389">
        <v>1</v>
      </c>
      <c r="B6" s="390">
        <v>2</v>
      </c>
      <c r="C6" s="390">
        <v>3</v>
      </c>
      <c r="D6" s="390">
        <f>C6+1</f>
        <v>4</v>
      </c>
      <c r="E6" s="390">
        <f>D6+1</f>
        <v>5</v>
      </c>
      <c r="F6" s="390">
        <f>E6+1</f>
        <v>6</v>
      </c>
      <c r="G6" s="390">
        <f>F6+1</f>
        <v>7</v>
      </c>
      <c r="H6" s="10">
        <f>G6+1</f>
        <v>8</v>
      </c>
    </row>
    <row r="7" spans="1:8" ht="33.75" customHeight="1" x14ac:dyDescent="0.25">
      <c r="A7" s="418" t="s">
        <v>393</v>
      </c>
      <c r="B7" s="419"/>
      <c r="C7" s="419"/>
      <c r="D7" s="419"/>
      <c r="E7" s="419"/>
      <c r="F7" s="419"/>
      <c r="G7" s="419"/>
      <c r="H7" s="420"/>
    </row>
    <row r="8" spans="1:8" ht="60" hidden="1" customHeight="1" x14ac:dyDescent="0.25">
      <c r="A8" s="552" t="s">
        <v>657</v>
      </c>
      <c r="B8" s="14" t="s">
        <v>33</v>
      </c>
      <c r="C8" s="4"/>
      <c r="D8" s="391"/>
      <c r="E8" s="4"/>
      <c r="F8" s="4"/>
      <c r="G8" s="4"/>
      <c r="H8" s="262"/>
    </row>
    <row r="9" spans="1:8" ht="32.25" customHeight="1" x14ac:dyDescent="0.25">
      <c r="A9" s="462"/>
      <c r="B9" s="54" t="s">
        <v>14</v>
      </c>
      <c r="C9" s="391" t="s">
        <v>27</v>
      </c>
      <c r="D9" s="391" t="s">
        <v>24</v>
      </c>
      <c r="E9" s="4"/>
      <c r="F9" s="4"/>
      <c r="G9" s="51">
        <v>458.33339999999998</v>
      </c>
      <c r="H9" s="262"/>
    </row>
    <row r="10" spans="1:8" ht="15" hidden="1" customHeight="1" x14ac:dyDescent="0.25">
      <c r="A10" s="462"/>
      <c r="B10" s="54" t="s">
        <v>15</v>
      </c>
      <c r="C10" s="5"/>
      <c r="D10" s="5"/>
      <c r="E10" s="5"/>
      <c r="F10" s="5"/>
      <c r="G10" s="5"/>
      <c r="H10" s="12"/>
    </row>
    <row r="11" spans="1:8" ht="15" hidden="1" customHeight="1" x14ac:dyDescent="0.25">
      <c r="A11" s="462"/>
      <c r="B11" s="54" t="s">
        <v>16</v>
      </c>
      <c r="C11" s="5"/>
      <c r="D11" s="5"/>
      <c r="E11" s="5"/>
      <c r="F11" s="5"/>
      <c r="G11" s="5"/>
      <c r="H11" s="12"/>
    </row>
    <row r="12" spans="1:8" ht="23.25" customHeight="1" x14ac:dyDescent="0.25">
      <c r="A12" s="462"/>
      <c r="B12" s="407" t="s">
        <v>58</v>
      </c>
      <c r="C12" s="407"/>
      <c r="D12" s="407"/>
      <c r="E12" s="407"/>
      <c r="F12" s="407"/>
      <c r="G12" s="407"/>
      <c r="H12" s="408"/>
    </row>
    <row r="13" spans="1:8" ht="36.75" customHeight="1" x14ac:dyDescent="0.25">
      <c r="A13" s="462"/>
      <c r="B13" s="409" t="s">
        <v>75</v>
      </c>
      <c r="C13" s="409"/>
      <c r="D13" s="409"/>
      <c r="E13" s="409"/>
      <c r="F13" s="409"/>
      <c r="G13" s="409"/>
      <c r="H13" s="410"/>
    </row>
    <row r="14" spans="1:8" ht="30" x14ac:dyDescent="0.25">
      <c r="A14" s="462"/>
      <c r="B14" s="56" t="s">
        <v>35</v>
      </c>
      <c r="C14" s="439" t="s">
        <v>299</v>
      </c>
      <c r="D14" s="431" t="s">
        <v>7</v>
      </c>
      <c r="E14" s="15"/>
      <c r="F14" s="15"/>
      <c r="G14" s="16"/>
      <c r="H14" s="17"/>
    </row>
    <row r="15" spans="1:8" ht="63.75" customHeight="1" x14ac:dyDescent="0.25">
      <c r="A15" s="462" t="s">
        <v>658</v>
      </c>
      <c r="B15" s="39" t="s">
        <v>394</v>
      </c>
      <c r="C15" s="439"/>
      <c r="D15" s="432"/>
      <c r="E15" s="15"/>
      <c r="F15" s="15"/>
      <c r="G15" s="16"/>
      <c r="H15" s="17">
        <v>921.59</v>
      </c>
    </row>
    <row r="16" spans="1:8" x14ac:dyDescent="0.25">
      <c r="A16" s="462"/>
      <c r="B16" s="39" t="s">
        <v>395</v>
      </c>
      <c r="C16" s="439"/>
      <c r="D16" s="432"/>
      <c r="E16" s="15"/>
      <c r="F16" s="15"/>
      <c r="G16" s="16"/>
      <c r="H16" s="17">
        <v>212.42</v>
      </c>
    </row>
    <row r="17" spans="1:8" x14ac:dyDescent="0.25">
      <c r="A17" s="462"/>
      <c r="B17" s="39" t="s">
        <v>396</v>
      </c>
      <c r="C17" s="439"/>
      <c r="D17" s="432"/>
      <c r="E17" s="15"/>
      <c r="F17" s="15"/>
      <c r="G17" s="16"/>
      <c r="H17" s="17">
        <v>24.26</v>
      </c>
    </row>
    <row r="18" spans="1:8" x14ac:dyDescent="0.25">
      <c r="A18" s="463" t="s">
        <v>707</v>
      </c>
      <c r="B18" s="39" t="s">
        <v>397</v>
      </c>
      <c r="C18" s="439"/>
      <c r="D18" s="432"/>
      <c r="E18" s="15"/>
      <c r="F18" s="15"/>
      <c r="G18" s="16"/>
      <c r="H18" s="17">
        <v>4.51</v>
      </c>
    </row>
    <row r="19" spans="1:8" ht="30" x14ac:dyDescent="0.25">
      <c r="A19" s="463"/>
      <c r="B19" s="56" t="s">
        <v>36</v>
      </c>
      <c r="C19" s="439"/>
      <c r="D19" s="432"/>
      <c r="E19" s="15"/>
      <c r="F19" s="15"/>
      <c r="G19" s="16"/>
      <c r="H19" s="17"/>
    </row>
    <row r="20" spans="1:8" x14ac:dyDescent="0.25">
      <c r="A20" s="463"/>
      <c r="B20" s="39" t="s">
        <v>394</v>
      </c>
      <c r="C20" s="439"/>
      <c r="D20" s="432"/>
      <c r="E20" s="15"/>
      <c r="F20" s="15"/>
      <c r="G20" s="16"/>
      <c r="H20" s="17">
        <v>428.72</v>
      </c>
    </row>
    <row r="21" spans="1:8" x14ac:dyDescent="0.25">
      <c r="A21" s="463"/>
      <c r="B21" s="39" t="s">
        <v>395</v>
      </c>
      <c r="C21" s="439"/>
      <c r="D21" s="432"/>
      <c r="E21" s="15"/>
      <c r="F21" s="15"/>
      <c r="G21" s="16"/>
      <c r="H21" s="17">
        <v>98.82</v>
      </c>
    </row>
    <row r="22" spans="1:8" x14ac:dyDescent="0.25">
      <c r="A22" s="463"/>
      <c r="B22" s="39" t="s">
        <v>396</v>
      </c>
      <c r="C22" s="439"/>
      <c r="D22" s="432"/>
      <c r="E22" s="15"/>
      <c r="F22" s="15"/>
      <c r="G22" s="16"/>
      <c r="H22" s="17">
        <v>11.28</v>
      </c>
    </row>
    <row r="23" spans="1:8" x14ac:dyDescent="0.25">
      <c r="A23" s="463" t="s">
        <v>737</v>
      </c>
      <c r="B23" s="39" t="s">
        <v>397</v>
      </c>
      <c r="C23" s="439"/>
      <c r="D23" s="432"/>
      <c r="E23" s="15"/>
      <c r="F23" s="15"/>
      <c r="G23" s="16"/>
      <c r="H23" s="17">
        <v>2.1</v>
      </c>
    </row>
    <row r="24" spans="1:8" ht="30" x14ac:dyDescent="0.25">
      <c r="A24" s="463"/>
      <c r="B24" s="58" t="s">
        <v>20</v>
      </c>
      <c r="C24" s="424">
        <v>0.4</v>
      </c>
      <c r="D24" s="432"/>
      <c r="E24" s="15"/>
      <c r="F24" s="15"/>
      <c r="G24" s="16"/>
      <c r="H24" s="17"/>
    </row>
    <row r="25" spans="1:8" ht="27.75" customHeight="1" x14ac:dyDescent="0.25">
      <c r="A25" s="463"/>
      <c r="B25" s="42" t="s">
        <v>398</v>
      </c>
      <c r="C25" s="425"/>
      <c r="D25" s="432"/>
      <c r="E25" s="15"/>
      <c r="F25" s="15"/>
      <c r="G25" s="16"/>
      <c r="H25" s="17">
        <v>12424.05</v>
      </c>
    </row>
    <row r="26" spans="1:8" x14ac:dyDescent="0.25">
      <c r="A26" s="463"/>
      <c r="B26" s="42" t="s">
        <v>399</v>
      </c>
      <c r="C26" s="425"/>
      <c r="D26" s="432"/>
      <c r="E26" s="15"/>
      <c r="F26" s="15"/>
      <c r="G26" s="16"/>
      <c r="H26" s="17"/>
    </row>
    <row r="27" spans="1:8" x14ac:dyDescent="0.25">
      <c r="A27" s="463"/>
      <c r="B27" s="222" t="s">
        <v>400</v>
      </c>
      <c r="C27" s="425"/>
      <c r="D27" s="432"/>
      <c r="E27" s="15"/>
      <c r="F27" s="15"/>
      <c r="G27" s="16"/>
      <c r="H27" s="17">
        <v>3038.09</v>
      </c>
    </row>
    <row r="28" spans="1:8" x14ac:dyDescent="0.25">
      <c r="A28" s="463" t="s">
        <v>752</v>
      </c>
      <c r="B28" s="222" t="s">
        <v>422</v>
      </c>
      <c r="C28" s="426"/>
      <c r="D28" s="432"/>
      <c r="E28" s="15"/>
      <c r="F28" s="15"/>
      <c r="G28" s="16"/>
      <c r="H28" s="17">
        <v>2515.69</v>
      </c>
    </row>
    <row r="29" spans="1:8" ht="105" x14ac:dyDescent="0.25">
      <c r="A29" s="463"/>
      <c r="B29" s="42" t="s">
        <v>401</v>
      </c>
      <c r="C29" s="424" t="s">
        <v>402</v>
      </c>
      <c r="D29" s="432"/>
      <c r="E29" s="15"/>
      <c r="F29" s="15"/>
      <c r="G29" s="16"/>
      <c r="H29" s="17"/>
    </row>
    <row r="30" spans="1:8" x14ac:dyDescent="0.25">
      <c r="A30" s="463"/>
      <c r="B30" s="222" t="s">
        <v>403</v>
      </c>
      <c r="C30" s="425"/>
      <c r="D30" s="432"/>
      <c r="E30" s="15"/>
      <c r="F30" s="15"/>
      <c r="G30" s="16"/>
      <c r="H30" s="17"/>
    </row>
    <row r="31" spans="1:8" ht="30" x14ac:dyDescent="0.25">
      <c r="A31" s="202"/>
      <c r="B31" s="222" t="s">
        <v>404</v>
      </c>
      <c r="C31" s="425"/>
      <c r="D31" s="432"/>
      <c r="E31" s="15"/>
      <c r="F31" s="15"/>
      <c r="G31" s="16"/>
      <c r="H31" s="17">
        <v>11272.8</v>
      </c>
    </row>
    <row r="32" spans="1:8" ht="30" x14ac:dyDescent="0.25">
      <c r="A32" s="202"/>
      <c r="B32" s="222" t="s">
        <v>405</v>
      </c>
      <c r="C32" s="425"/>
      <c r="D32" s="432"/>
      <c r="E32" s="15"/>
      <c r="F32" s="15"/>
      <c r="G32" s="16"/>
      <c r="H32" s="17">
        <v>9152</v>
      </c>
    </row>
    <row r="33" spans="1:8" ht="30" x14ac:dyDescent="0.25">
      <c r="A33" s="202"/>
      <c r="B33" s="222" t="s">
        <v>406</v>
      </c>
      <c r="C33" s="425"/>
      <c r="D33" s="432"/>
      <c r="E33" s="15"/>
      <c r="F33" s="15"/>
      <c r="G33" s="16"/>
      <c r="H33" s="17">
        <v>5890.7</v>
      </c>
    </row>
    <row r="34" spans="1:8" ht="30" x14ac:dyDescent="0.25">
      <c r="A34" s="202"/>
      <c r="B34" s="222" t="s">
        <v>407</v>
      </c>
      <c r="C34" s="425"/>
      <c r="D34" s="432"/>
      <c r="E34" s="15"/>
      <c r="F34" s="15"/>
      <c r="G34" s="16"/>
      <c r="H34" s="17">
        <v>4536.55</v>
      </c>
    </row>
    <row r="35" spans="1:8" ht="30" x14ac:dyDescent="0.25">
      <c r="A35" s="202"/>
      <c r="B35" s="222" t="s">
        <v>408</v>
      </c>
      <c r="C35" s="425"/>
      <c r="D35" s="432"/>
      <c r="E35" s="15"/>
      <c r="F35" s="15"/>
      <c r="G35" s="16"/>
      <c r="H35" s="17">
        <v>4678.16</v>
      </c>
    </row>
    <row r="36" spans="1:8" ht="30" x14ac:dyDescent="0.25">
      <c r="A36" s="202"/>
      <c r="B36" s="222" t="s">
        <v>409</v>
      </c>
      <c r="C36" s="425"/>
      <c r="D36" s="432"/>
      <c r="E36" s="15"/>
      <c r="F36" s="15"/>
      <c r="G36" s="16"/>
      <c r="H36" s="17">
        <v>3348.39</v>
      </c>
    </row>
    <row r="37" spans="1:8" ht="30" x14ac:dyDescent="0.25">
      <c r="A37" s="202"/>
      <c r="B37" s="222" t="s">
        <v>410</v>
      </c>
      <c r="C37" s="425"/>
      <c r="D37" s="432"/>
      <c r="E37" s="15"/>
      <c r="F37" s="15"/>
      <c r="G37" s="16"/>
      <c r="H37" s="17">
        <v>2887.27</v>
      </c>
    </row>
    <row r="38" spans="1:8" ht="30" x14ac:dyDescent="0.25">
      <c r="A38" s="202"/>
      <c r="B38" s="222" t="s">
        <v>411</v>
      </c>
      <c r="C38" s="425"/>
      <c r="D38" s="432"/>
      <c r="E38" s="15"/>
      <c r="F38" s="15"/>
      <c r="G38" s="16"/>
      <c r="H38" s="17">
        <v>1752.12</v>
      </c>
    </row>
    <row r="39" spans="1:8" ht="30" x14ac:dyDescent="0.25">
      <c r="A39" s="202"/>
      <c r="B39" s="222" t="s">
        <v>713</v>
      </c>
      <c r="C39" s="425"/>
      <c r="D39" s="432"/>
      <c r="E39" s="15"/>
      <c r="F39" s="15"/>
      <c r="G39" s="16"/>
      <c r="H39" s="376">
        <v>1303.009</v>
      </c>
    </row>
    <row r="40" spans="1:8" x14ac:dyDescent="0.25">
      <c r="A40" s="202"/>
      <c r="B40" s="222" t="s">
        <v>412</v>
      </c>
      <c r="C40" s="425"/>
      <c r="D40" s="432"/>
      <c r="E40" s="15"/>
      <c r="F40" s="15"/>
      <c r="G40" s="16"/>
      <c r="H40" s="17"/>
    </row>
    <row r="41" spans="1:8" ht="30" x14ac:dyDescent="0.25">
      <c r="A41" s="202"/>
      <c r="B41" s="222" t="s">
        <v>413</v>
      </c>
      <c r="C41" s="425"/>
      <c r="D41" s="432"/>
      <c r="E41" s="15"/>
      <c r="F41" s="15"/>
      <c r="G41" s="16"/>
      <c r="H41" s="17">
        <v>4420.43</v>
      </c>
    </row>
    <row r="42" spans="1:8" ht="30" x14ac:dyDescent="0.25">
      <c r="A42" s="202"/>
      <c r="B42" s="222" t="s">
        <v>414</v>
      </c>
      <c r="C42" s="425"/>
      <c r="D42" s="432"/>
      <c r="E42" s="15"/>
      <c r="F42" s="15"/>
      <c r="G42" s="16"/>
      <c r="H42" s="17">
        <v>2991.96</v>
      </c>
    </row>
    <row r="43" spans="1:8" ht="30" x14ac:dyDescent="0.25">
      <c r="A43" s="202"/>
      <c r="B43" s="222" t="s">
        <v>415</v>
      </c>
      <c r="C43" s="425"/>
      <c r="D43" s="432"/>
      <c r="E43" s="15"/>
      <c r="F43" s="15"/>
      <c r="G43" s="16"/>
      <c r="H43" s="17">
        <v>2030.72</v>
      </c>
    </row>
    <row r="44" spans="1:8" ht="30" x14ac:dyDescent="0.25">
      <c r="A44" s="202"/>
      <c r="B44" s="222" t="s">
        <v>416</v>
      </c>
      <c r="C44" s="425"/>
      <c r="D44" s="432"/>
      <c r="E44" s="15"/>
      <c r="F44" s="15"/>
      <c r="G44" s="16"/>
      <c r="H44" s="17">
        <v>1942</v>
      </c>
    </row>
    <row r="45" spans="1:8" ht="30" x14ac:dyDescent="0.25">
      <c r="A45" s="202"/>
      <c r="B45" s="222" t="s">
        <v>417</v>
      </c>
      <c r="C45" s="425"/>
      <c r="D45" s="432"/>
      <c r="E45" s="15"/>
      <c r="F45" s="15"/>
      <c r="G45" s="16"/>
      <c r="H45" s="17"/>
    </row>
    <row r="46" spans="1:8" ht="30" x14ac:dyDescent="0.25">
      <c r="A46" s="202"/>
      <c r="B46" s="222" t="s">
        <v>415</v>
      </c>
      <c r="C46" s="425"/>
      <c r="D46" s="432"/>
      <c r="E46" s="15"/>
      <c r="F46" s="15"/>
      <c r="G46" s="16"/>
      <c r="H46" s="17">
        <v>3999.84</v>
      </c>
    </row>
    <row r="47" spans="1:8" ht="30" x14ac:dyDescent="0.25">
      <c r="A47" s="202"/>
      <c r="B47" s="222" t="s">
        <v>416</v>
      </c>
      <c r="C47" s="425"/>
      <c r="D47" s="432"/>
      <c r="E47" s="15"/>
      <c r="F47" s="15"/>
      <c r="G47" s="16"/>
      <c r="H47" s="17">
        <v>2928.7</v>
      </c>
    </row>
    <row r="48" spans="1:8" ht="30" x14ac:dyDescent="0.25">
      <c r="A48" s="202"/>
      <c r="B48" s="222" t="s">
        <v>418</v>
      </c>
      <c r="C48" s="425"/>
      <c r="D48" s="432"/>
      <c r="E48" s="15"/>
      <c r="F48" s="15"/>
      <c r="G48" s="16"/>
      <c r="H48" s="17">
        <v>3693.72</v>
      </c>
    </row>
    <row r="49" spans="1:8" ht="30" x14ac:dyDescent="0.25">
      <c r="A49" s="202"/>
      <c r="B49" s="222" t="s">
        <v>419</v>
      </c>
      <c r="C49" s="425"/>
      <c r="D49" s="432"/>
      <c r="E49" s="15"/>
      <c r="F49" s="15"/>
      <c r="G49" s="16"/>
      <c r="H49" s="17">
        <v>3309.54</v>
      </c>
    </row>
    <row r="50" spans="1:8" ht="30" x14ac:dyDescent="0.25">
      <c r="A50" s="202"/>
      <c r="B50" s="374" t="s">
        <v>420</v>
      </c>
      <c r="C50" s="425"/>
      <c r="D50" s="432"/>
      <c r="E50" s="15"/>
      <c r="F50" s="15"/>
      <c r="G50" s="16"/>
      <c r="H50" s="375">
        <v>3081.01</v>
      </c>
    </row>
    <row r="51" spans="1:8" ht="30" x14ac:dyDescent="0.25">
      <c r="A51" s="202"/>
      <c r="B51" s="374" t="s">
        <v>738</v>
      </c>
      <c r="C51" s="426"/>
      <c r="D51" s="432"/>
      <c r="E51" s="15"/>
      <c r="F51" s="15"/>
      <c r="G51" s="16"/>
      <c r="H51" s="375">
        <v>5798.12</v>
      </c>
    </row>
    <row r="52" spans="1:8" ht="30" x14ac:dyDescent="0.25">
      <c r="A52" s="202"/>
      <c r="B52" s="58" t="s">
        <v>20</v>
      </c>
      <c r="C52" s="465" t="s">
        <v>29</v>
      </c>
      <c r="D52" s="432"/>
      <c r="E52" s="15"/>
      <c r="F52" s="15"/>
      <c r="G52" s="18"/>
      <c r="H52" s="17"/>
    </row>
    <row r="53" spans="1:8" ht="22.5" customHeight="1" x14ac:dyDescent="0.25">
      <c r="A53" s="202"/>
      <c r="B53" s="42" t="s">
        <v>398</v>
      </c>
      <c r="C53" s="465"/>
      <c r="D53" s="432"/>
      <c r="E53" s="15"/>
      <c r="F53" s="15"/>
      <c r="G53" s="18"/>
      <c r="H53" s="17">
        <v>9250.9699999999993</v>
      </c>
    </row>
    <row r="54" spans="1:8" x14ac:dyDescent="0.25">
      <c r="A54" s="202"/>
      <c r="B54" s="42" t="s">
        <v>399</v>
      </c>
      <c r="C54" s="465"/>
      <c r="D54" s="432"/>
      <c r="E54" s="15"/>
      <c r="F54" s="15"/>
      <c r="G54" s="18"/>
      <c r="H54" s="17"/>
    </row>
    <row r="55" spans="1:8" x14ac:dyDescent="0.25">
      <c r="A55" s="202"/>
      <c r="B55" s="39" t="s">
        <v>421</v>
      </c>
      <c r="C55" s="465"/>
      <c r="D55" s="432"/>
      <c r="E55" s="15"/>
      <c r="F55" s="15"/>
      <c r="G55" s="18"/>
      <c r="H55" s="17">
        <v>2899.58</v>
      </c>
    </row>
    <row r="56" spans="1:8" x14ac:dyDescent="0.25">
      <c r="A56" s="202"/>
      <c r="B56" s="222" t="s">
        <v>422</v>
      </c>
      <c r="C56" s="465"/>
      <c r="D56" s="432"/>
      <c r="E56" s="15"/>
      <c r="F56" s="15"/>
      <c r="G56" s="18"/>
      <c r="H56" s="17"/>
    </row>
    <row r="57" spans="1:8" x14ac:dyDescent="0.25">
      <c r="A57" s="202"/>
      <c r="B57" s="39" t="s">
        <v>421</v>
      </c>
      <c r="C57" s="465"/>
      <c r="D57" s="432"/>
      <c r="E57" s="15"/>
      <c r="F57" s="15"/>
      <c r="G57" s="18"/>
      <c r="H57" s="17">
        <v>1198.75</v>
      </c>
    </row>
    <row r="58" spans="1:8" x14ac:dyDescent="0.25">
      <c r="A58" s="202"/>
      <c r="B58" s="39" t="s">
        <v>423</v>
      </c>
      <c r="C58" s="465"/>
      <c r="D58" s="432"/>
      <c r="E58" s="15"/>
      <c r="F58" s="15"/>
      <c r="G58" s="18"/>
      <c r="H58" s="17">
        <v>4886.7700000000004</v>
      </c>
    </row>
    <row r="59" spans="1:8" ht="80.25" customHeight="1" x14ac:dyDescent="0.25">
      <c r="A59" s="202"/>
      <c r="B59" s="58" t="s">
        <v>708</v>
      </c>
      <c r="C59" s="433" t="str">
        <f>C52</f>
        <v>6-10</v>
      </c>
      <c r="D59" s="432"/>
      <c r="E59" s="15"/>
      <c r="F59" s="15"/>
      <c r="G59" s="18"/>
      <c r="H59" s="17"/>
    </row>
    <row r="60" spans="1:8" ht="30" x14ac:dyDescent="0.25">
      <c r="A60" s="202"/>
      <c r="B60" s="39" t="s">
        <v>709</v>
      </c>
      <c r="C60" s="550"/>
      <c r="D60" s="432"/>
      <c r="E60" s="15"/>
      <c r="F60" s="15"/>
      <c r="G60" s="18"/>
      <c r="H60" s="17">
        <v>1108.45</v>
      </c>
    </row>
    <row r="61" spans="1:8" ht="30" x14ac:dyDescent="0.25">
      <c r="A61" s="202"/>
      <c r="B61" s="39" t="s">
        <v>710</v>
      </c>
      <c r="C61" s="550"/>
      <c r="D61" s="432"/>
      <c r="E61" s="15"/>
      <c r="F61" s="15"/>
      <c r="G61" s="18"/>
      <c r="H61" s="17">
        <v>1182.1400000000001</v>
      </c>
    </row>
    <row r="62" spans="1:8" ht="30" x14ac:dyDescent="0.25">
      <c r="A62" s="202"/>
      <c r="B62" s="39" t="s">
        <v>711</v>
      </c>
      <c r="C62" s="550"/>
      <c r="D62" s="432"/>
      <c r="E62" s="15"/>
      <c r="F62" s="15"/>
      <c r="G62" s="18"/>
      <c r="H62" s="17">
        <v>1634.38</v>
      </c>
    </row>
    <row r="63" spans="1:8" ht="30" x14ac:dyDescent="0.25">
      <c r="A63" s="202"/>
      <c r="B63" s="39" t="s">
        <v>712</v>
      </c>
      <c r="C63" s="551"/>
      <c r="D63" s="440"/>
      <c r="E63" s="15"/>
      <c r="F63" s="15"/>
      <c r="G63" s="18"/>
      <c r="H63" s="17">
        <v>1674.37</v>
      </c>
    </row>
    <row r="64" spans="1:8" ht="15" customHeight="1" x14ac:dyDescent="0.25">
      <c r="A64" s="202"/>
      <c r="B64" s="407" t="s">
        <v>57</v>
      </c>
      <c r="C64" s="407"/>
      <c r="D64" s="407"/>
      <c r="E64" s="407"/>
      <c r="F64" s="407"/>
      <c r="G64" s="407"/>
      <c r="H64" s="408"/>
    </row>
    <row r="65" spans="1:8" ht="34.5" customHeight="1" x14ac:dyDescent="0.25">
      <c r="A65" s="202"/>
      <c r="B65" s="409" t="s">
        <v>75</v>
      </c>
      <c r="C65" s="409"/>
      <c r="D65" s="409"/>
      <c r="E65" s="409"/>
      <c r="F65" s="409"/>
      <c r="G65" s="409"/>
      <c r="H65" s="410"/>
    </row>
    <row r="66" spans="1:8" ht="109.5" customHeight="1" x14ac:dyDescent="0.25">
      <c r="A66" s="202"/>
      <c r="B66" s="185" t="s">
        <v>384</v>
      </c>
      <c r="C66" s="439" t="s">
        <v>76</v>
      </c>
      <c r="D66" s="439" t="s">
        <v>25</v>
      </c>
      <c r="E66" s="15"/>
      <c r="F66" s="15"/>
      <c r="G66" s="15"/>
      <c r="H66" s="17">
        <v>11430.37</v>
      </c>
    </row>
    <row r="67" spans="1:8" ht="30" x14ac:dyDescent="0.25">
      <c r="A67" s="202"/>
      <c r="B67" s="37" t="s">
        <v>22</v>
      </c>
      <c r="C67" s="439"/>
      <c r="D67" s="439"/>
      <c r="E67" s="15"/>
      <c r="F67" s="15"/>
      <c r="G67" s="15"/>
      <c r="H67" s="17">
        <v>7801.26</v>
      </c>
    </row>
    <row r="68" spans="1:8" ht="30" x14ac:dyDescent="0.25">
      <c r="A68" s="202"/>
      <c r="B68" s="37" t="s">
        <v>23</v>
      </c>
      <c r="C68" s="439"/>
      <c r="D68" s="439"/>
      <c r="E68" s="15"/>
      <c r="F68" s="15"/>
      <c r="G68" s="15"/>
      <c r="H68" s="17">
        <v>3629.11</v>
      </c>
    </row>
    <row r="69" spans="1:8" ht="43.5" x14ac:dyDescent="0.25">
      <c r="A69" s="202"/>
      <c r="B69" s="63" t="s">
        <v>12</v>
      </c>
      <c r="C69" s="439" t="s">
        <v>362</v>
      </c>
      <c r="D69" s="439" t="s">
        <v>8</v>
      </c>
      <c r="E69" s="15"/>
      <c r="F69" s="15"/>
      <c r="G69" s="15"/>
      <c r="H69" s="17"/>
    </row>
    <row r="70" spans="1:8" x14ac:dyDescent="0.25">
      <c r="A70" s="202"/>
      <c r="B70" s="39" t="s">
        <v>424</v>
      </c>
      <c r="C70" s="439"/>
      <c r="D70" s="439"/>
      <c r="E70" s="15"/>
      <c r="F70" s="15"/>
      <c r="G70" s="15"/>
      <c r="H70" s="17">
        <v>1187465.74</v>
      </c>
    </row>
    <row r="71" spans="1:8" ht="42.75" x14ac:dyDescent="0.25">
      <c r="A71" s="202"/>
      <c r="B71" s="223" t="s">
        <v>425</v>
      </c>
      <c r="C71" s="439"/>
      <c r="D71" s="439" t="s">
        <v>7</v>
      </c>
      <c r="E71" s="15"/>
      <c r="F71" s="15"/>
      <c r="G71" s="15"/>
      <c r="H71" s="17"/>
    </row>
    <row r="72" spans="1:8" x14ac:dyDescent="0.25">
      <c r="A72" s="202"/>
      <c r="B72" s="30" t="s">
        <v>424</v>
      </c>
      <c r="C72" s="439"/>
      <c r="D72" s="439"/>
      <c r="E72" s="15"/>
      <c r="F72" s="15"/>
      <c r="G72" s="15"/>
      <c r="H72" s="17"/>
    </row>
    <row r="73" spans="1:8" x14ac:dyDescent="0.25">
      <c r="A73" s="202"/>
      <c r="B73" s="222" t="s">
        <v>426</v>
      </c>
      <c r="C73" s="439"/>
      <c r="D73" s="439"/>
      <c r="E73" s="15"/>
      <c r="F73" s="15"/>
      <c r="G73" s="15"/>
      <c r="H73" s="17">
        <v>1204829.18</v>
      </c>
    </row>
    <row r="74" spans="1:8" x14ac:dyDescent="0.25">
      <c r="A74" s="202"/>
      <c r="B74" s="222" t="s">
        <v>427</v>
      </c>
      <c r="C74" s="439"/>
      <c r="D74" s="439"/>
      <c r="E74" s="15"/>
      <c r="F74" s="15"/>
      <c r="G74" s="15"/>
      <c r="H74" s="17">
        <v>1585937.22</v>
      </c>
    </row>
    <row r="75" spans="1:8" ht="71.25" x14ac:dyDescent="0.25">
      <c r="A75" s="202"/>
      <c r="B75" s="599" t="s">
        <v>428</v>
      </c>
      <c r="C75" s="600" t="s">
        <v>402</v>
      </c>
      <c r="D75" s="601" t="s">
        <v>7</v>
      </c>
      <c r="E75" s="602"/>
      <c r="F75" s="602"/>
      <c r="G75" s="602"/>
      <c r="H75" s="205"/>
    </row>
    <row r="76" spans="1:8" x14ac:dyDescent="0.25">
      <c r="A76" s="202"/>
      <c r="B76" s="46" t="s">
        <v>403</v>
      </c>
      <c r="C76" s="600"/>
      <c r="D76" s="601"/>
      <c r="E76" s="602"/>
      <c r="F76" s="602"/>
      <c r="G76" s="602"/>
      <c r="H76" s="205"/>
    </row>
    <row r="77" spans="1:8" ht="30" x14ac:dyDescent="0.25">
      <c r="A77" s="202"/>
      <c r="B77" s="46" t="s">
        <v>404</v>
      </c>
      <c r="C77" s="600"/>
      <c r="D77" s="601"/>
      <c r="E77" s="602"/>
      <c r="F77" s="602"/>
      <c r="G77" s="602"/>
      <c r="H77" s="205">
        <v>11272.8</v>
      </c>
    </row>
    <row r="78" spans="1:8" ht="30" x14ac:dyDescent="0.25">
      <c r="A78" s="202"/>
      <c r="B78" s="46" t="s">
        <v>405</v>
      </c>
      <c r="C78" s="600"/>
      <c r="D78" s="601"/>
      <c r="E78" s="602"/>
      <c r="F78" s="602"/>
      <c r="G78" s="602"/>
      <c r="H78" s="205">
        <v>9152</v>
      </c>
    </row>
    <row r="79" spans="1:8" ht="30" x14ac:dyDescent="0.25">
      <c r="A79" s="202"/>
      <c r="B79" s="46" t="s">
        <v>406</v>
      </c>
      <c r="C79" s="600"/>
      <c r="D79" s="601"/>
      <c r="E79" s="602"/>
      <c r="F79" s="602"/>
      <c r="G79" s="602"/>
      <c r="H79" s="205">
        <v>5890.7</v>
      </c>
    </row>
    <row r="80" spans="1:8" ht="30" x14ac:dyDescent="0.25">
      <c r="A80" s="202"/>
      <c r="B80" s="46" t="s">
        <v>407</v>
      </c>
      <c r="C80" s="600"/>
      <c r="D80" s="601"/>
      <c r="E80" s="602"/>
      <c r="F80" s="602"/>
      <c r="G80" s="602"/>
      <c r="H80" s="205">
        <v>4536.55</v>
      </c>
    </row>
    <row r="81" spans="1:8" ht="30" x14ac:dyDescent="0.25">
      <c r="A81" s="202"/>
      <c r="B81" s="46" t="s">
        <v>408</v>
      </c>
      <c r="C81" s="600"/>
      <c r="D81" s="601"/>
      <c r="E81" s="602"/>
      <c r="F81" s="602"/>
      <c r="G81" s="602"/>
      <c r="H81" s="205">
        <v>4678.16</v>
      </c>
    </row>
    <row r="82" spans="1:8" ht="30" x14ac:dyDescent="0.25">
      <c r="A82" s="202"/>
      <c r="B82" s="46" t="s">
        <v>409</v>
      </c>
      <c r="C82" s="600"/>
      <c r="D82" s="601"/>
      <c r="E82" s="602"/>
      <c r="F82" s="602"/>
      <c r="G82" s="602"/>
      <c r="H82" s="205">
        <v>3348.39</v>
      </c>
    </row>
    <row r="83" spans="1:8" ht="30" x14ac:dyDescent="0.25">
      <c r="A83" s="202"/>
      <c r="B83" s="46" t="s">
        <v>410</v>
      </c>
      <c r="C83" s="600"/>
      <c r="D83" s="601"/>
      <c r="E83" s="602"/>
      <c r="F83" s="602"/>
      <c r="G83" s="602"/>
      <c r="H83" s="205">
        <v>2887.27</v>
      </c>
    </row>
    <row r="84" spans="1:8" ht="30" x14ac:dyDescent="0.25">
      <c r="A84" s="202"/>
      <c r="B84" s="46" t="s">
        <v>411</v>
      </c>
      <c r="C84" s="600"/>
      <c r="D84" s="601"/>
      <c r="E84" s="602"/>
      <c r="F84" s="602"/>
      <c r="G84" s="602"/>
      <c r="H84" s="205">
        <v>1752.12</v>
      </c>
    </row>
    <row r="85" spans="1:8" ht="30" x14ac:dyDescent="0.25">
      <c r="A85" s="202"/>
      <c r="B85" s="46" t="s">
        <v>713</v>
      </c>
      <c r="C85" s="600"/>
      <c r="D85" s="601"/>
      <c r="E85" s="602"/>
      <c r="F85" s="602"/>
      <c r="G85" s="602"/>
      <c r="H85" s="603">
        <v>1303.009</v>
      </c>
    </row>
    <row r="86" spans="1:8" x14ac:dyDescent="0.25">
      <c r="A86" s="202"/>
      <c r="B86" s="46" t="s">
        <v>412</v>
      </c>
      <c r="C86" s="600"/>
      <c r="D86" s="601"/>
      <c r="E86" s="602"/>
      <c r="F86" s="602"/>
      <c r="G86" s="602"/>
      <c r="H86" s="205"/>
    </row>
    <row r="87" spans="1:8" ht="30" x14ac:dyDescent="0.25">
      <c r="A87" s="202"/>
      <c r="B87" s="46" t="s">
        <v>413</v>
      </c>
      <c r="C87" s="600"/>
      <c r="D87" s="601"/>
      <c r="E87" s="602"/>
      <c r="F87" s="602"/>
      <c r="G87" s="602"/>
      <c r="H87" s="205">
        <v>4420.43</v>
      </c>
    </row>
    <row r="88" spans="1:8" ht="30" x14ac:dyDescent="0.25">
      <c r="A88" s="202"/>
      <c r="B88" s="46" t="s">
        <v>414</v>
      </c>
      <c r="C88" s="600"/>
      <c r="D88" s="601"/>
      <c r="E88" s="602"/>
      <c r="F88" s="602"/>
      <c r="G88" s="602"/>
      <c r="H88" s="205">
        <v>2991.96</v>
      </c>
    </row>
    <row r="89" spans="1:8" ht="30" x14ac:dyDescent="0.25">
      <c r="A89" s="202"/>
      <c r="B89" s="46" t="s">
        <v>415</v>
      </c>
      <c r="C89" s="600"/>
      <c r="D89" s="601"/>
      <c r="E89" s="602"/>
      <c r="F89" s="602"/>
      <c r="G89" s="602"/>
      <c r="H89" s="205">
        <v>2030.72</v>
      </c>
    </row>
    <row r="90" spans="1:8" ht="30" x14ac:dyDescent="0.25">
      <c r="A90" s="202"/>
      <c r="B90" s="46" t="s">
        <v>416</v>
      </c>
      <c r="C90" s="600"/>
      <c r="D90" s="601"/>
      <c r="E90" s="602"/>
      <c r="F90" s="602"/>
      <c r="G90" s="602"/>
      <c r="H90" s="205">
        <v>1942</v>
      </c>
    </row>
    <row r="91" spans="1:8" ht="30" x14ac:dyDescent="0.25">
      <c r="A91" s="202"/>
      <c r="B91" s="46" t="s">
        <v>420</v>
      </c>
      <c r="C91" s="600"/>
      <c r="D91" s="601"/>
      <c r="E91" s="602"/>
      <c r="F91" s="602"/>
      <c r="G91" s="602"/>
      <c r="H91" s="205">
        <v>1318.2</v>
      </c>
    </row>
    <row r="92" spans="1:8" ht="30" x14ac:dyDescent="0.25">
      <c r="A92" s="202"/>
      <c r="B92" s="46" t="s">
        <v>417</v>
      </c>
      <c r="C92" s="600"/>
      <c r="D92" s="601"/>
      <c r="E92" s="602"/>
      <c r="F92" s="602"/>
      <c r="G92" s="602"/>
      <c r="H92" s="205"/>
    </row>
    <row r="93" spans="1:8" ht="30" x14ac:dyDescent="0.25">
      <c r="A93" s="202"/>
      <c r="B93" s="46" t="s">
        <v>415</v>
      </c>
      <c r="C93" s="600"/>
      <c r="D93" s="601"/>
      <c r="E93" s="602"/>
      <c r="F93" s="602"/>
      <c r="G93" s="602"/>
      <c r="H93" s="205">
        <v>3999.84</v>
      </c>
    </row>
    <row r="94" spans="1:8" ht="30" x14ac:dyDescent="0.25">
      <c r="A94" s="202"/>
      <c r="B94" s="46" t="s">
        <v>416</v>
      </c>
      <c r="C94" s="600"/>
      <c r="D94" s="601"/>
      <c r="E94" s="602"/>
      <c r="F94" s="602"/>
      <c r="G94" s="602"/>
      <c r="H94" s="205">
        <v>2928.7</v>
      </c>
    </row>
    <row r="95" spans="1:8" ht="30" x14ac:dyDescent="0.25">
      <c r="A95" s="202"/>
      <c r="B95" s="46" t="s">
        <v>418</v>
      </c>
      <c r="C95" s="600"/>
      <c r="D95" s="601"/>
      <c r="E95" s="602"/>
      <c r="F95" s="602"/>
      <c r="G95" s="602"/>
      <c r="H95" s="205">
        <v>3693.72</v>
      </c>
    </row>
    <row r="96" spans="1:8" ht="30" x14ac:dyDescent="0.25">
      <c r="A96" s="202"/>
      <c r="B96" s="46" t="s">
        <v>419</v>
      </c>
      <c r="C96" s="600"/>
      <c r="D96" s="601"/>
      <c r="E96" s="602"/>
      <c r="F96" s="602"/>
      <c r="G96" s="602"/>
      <c r="H96" s="205">
        <v>3309.54</v>
      </c>
    </row>
    <row r="97" spans="1:8" ht="30" x14ac:dyDescent="0.25">
      <c r="A97" s="202"/>
      <c r="B97" s="47" t="s">
        <v>420</v>
      </c>
      <c r="C97" s="600"/>
      <c r="D97" s="601"/>
      <c r="E97" s="602"/>
      <c r="F97" s="602"/>
      <c r="G97" s="602"/>
      <c r="H97" s="604">
        <v>3081.01</v>
      </c>
    </row>
    <row r="98" spans="1:8" ht="30" x14ac:dyDescent="0.25">
      <c r="A98" s="202"/>
      <c r="B98" s="47" t="s">
        <v>738</v>
      </c>
      <c r="C98" s="600"/>
      <c r="D98" s="601"/>
      <c r="E98" s="602"/>
      <c r="F98" s="602"/>
      <c r="G98" s="602"/>
      <c r="H98" s="604">
        <v>5798.12</v>
      </c>
    </row>
    <row r="99" spans="1:8" ht="43.5" x14ac:dyDescent="0.25">
      <c r="A99" s="202"/>
      <c r="B99" s="63" t="s">
        <v>12</v>
      </c>
      <c r="C99" s="465" t="s">
        <v>429</v>
      </c>
      <c r="D99" s="439" t="s">
        <v>8</v>
      </c>
      <c r="E99" s="15"/>
      <c r="F99" s="15"/>
      <c r="G99" s="15"/>
      <c r="H99" s="17"/>
    </row>
    <row r="100" spans="1:8" x14ac:dyDescent="0.25">
      <c r="A100" s="202"/>
      <c r="B100" s="39" t="s">
        <v>430</v>
      </c>
      <c r="C100" s="465"/>
      <c r="D100" s="439"/>
      <c r="E100" s="15"/>
      <c r="F100" s="15"/>
      <c r="G100" s="15"/>
      <c r="H100" s="224">
        <v>1691165.34</v>
      </c>
    </row>
    <row r="101" spans="1:8" ht="57" x14ac:dyDescent="0.25">
      <c r="A101" s="202"/>
      <c r="B101" s="223" t="s">
        <v>431</v>
      </c>
      <c r="C101" s="465"/>
      <c r="D101" s="439"/>
      <c r="E101" s="15"/>
      <c r="F101" s="15"/>
      <c r="G101" s="15"/>
      <c r="H101" s="224"/>
    </row>
    <row r="102" spans="1:8" x14ac:dyDescent="0.25">
      <c r="A102" s="202"/>
      <c r="B102" s="44" t="s">
        <v>426</v>
      </c>
      <c r="C102" s="465"/>
      <c r="D102" s="439"/>
      <c r="E102" s="15"/>
      <c r="F102" s="15"/>
      <c r="G102" s="15"/>
      <c r="H102" s="224"/>
    </row>
    <row r="103" spans="1:8" x14ac:dyDescent="0.25">
      <c r="A103" s="202"/>
      <c r="B103" s="225" t="s">
        <v>421</v>
      </c>
      <c r="C103" s="465"/>
      <c r="D103" s="439"/>
      <c r="E103" s="15"/>
      <c r="F103" s="15"/>
      <c r="G103" s="15"/>
      <c r="H103" s="17">
        <v>2216867.0099999998</v>
      </c>
    </row>
    <row r="104" spans="1:8" x14ac:dyDescent="0.25">
      <c r="A104" s="202"/>
      <c r="B104" s="39" t="s">
        <v>432</v>
      </c>
      <c r="C104" s="465"/>
      <c r="D104" s="439"/>
      <c r="E104" s="15"/>
      <c r="F104" s="15"/>
      <c r="G104" s="15"/>
      <c r="H104" s="17">
        <v>2529144.6</v>
      </c>
    </row>
    <row r="105" spans="1:8" x14ac:dyDescent="0.25">
      <c r="A105" s="202"/>
      <c r="B105" s="44" t="s">
        <v>427</v>
      </c>
      <c r="C105" s="465"/>
      <c r="D105" s="439"/>
      <c r="E105" s="15"/>
      <c r="F105" s="15"/>
      <c r="G105" s="15"/>
      <c r="H105" s="17"/>
    </row>
    <row r="106" spans="1:8" x14ac:dyDescent="0.25">
      <c r="A106" s="202"/>
      <c r="B106" s="225" t="s">
        <v>421</v>
      </c>
      <c r="C106" s="465"/>
      <c r="D106" s="439"/>
      <c r="E106" s="15"/>
      <c r="F106" s="15"/>
      <c r="G106" s="15"/>
      <c r="H106" s="17">
        <v>2691808.69</v>
      </c>
    </row>
    <row r="107" spans="1:8" x14ac:dyDescent="0.25">
      <c r="A107" s="202"/>
      <c r="B107" s="39" t="s">
        <v>432</v>
      </c>
      <c r="C107" s="465"/>
      <c r="D107" s="439"/>
      <c r="E107" s="15"/>
      <c r="F107" s="15"/>
      <c r="G107" s="15"/>
      <c r="H107" s="17">
        <v>2883539.52</v>
      </c>
    </row>
    <row r="108" spans="1:8" ht="30" x14ac:dyDescent="0.25">
      <c r="A108" s="202"/>
      <c r="B108" s="38" t="s">
        <v>433</v>
      </c>
      <c r="C108" s="465"/>
      <c r="D108" s="439"/>
      <c r="E108" s="15"/>
      <c r="F108" s="15"/>
      <c r="G108" s="15"/>
      <c r="H108" s="17">
        <v>6414545.9199999999</v>
      </c>
    </row>
    <row r="109" spans="1:8" ht="57" x14ac:dyDescent="0.25">
      <c r="A109" s="202"/>
      <c r="B109" s="223" t="s">
        <v>715</v>
      </c>
      <c r="C109" s="465" t="s">
        <v>29</v>
      </c>
      <c r="D109" s="465" t="s">
        <v>714</v>
      </c>
      <c r="E109" s="15"/>
      <c r="F109" s="15"/>
      <c r="G109" s="15"/>
      <c r="H109" s="377"/>
    </row>
    <row r="110" spans="1:8" ht="30" x14ac:dyDescent="0.25">
      <c r="A110" s="202"/>
      <c r="B110" s="39" t="s">
        <v>709</v>
      </c>
      <c r="C110" s="465"/>
      <c r="D110" s="465"/>
      <c r="E110" s="15"/>
      <c r="F110" s="15"/>
      <c r="G110" s="15"/>
      <c r="H110" s="377">
        <v>670613</v>
      </c>
    </row>
    <row r="111" spans="1:8" ht="30" x14ac:dyDescent="0.25">
      <c r="A111" s="202"/>
      <c r="B111" s="39" t="s">
        <v>710</v>
      </c>
      <c r="C111" s="465"/>
      <c r="D111" s="465"/>
      <c r="E111" s="15"/>
      <c r="F111" s="15"/>
      <c r="G111" s="15"/>
      <c r="H111" s="377">
        <v>715192</v>
      </c>
    </row>
    <row r="112" spans="1:8" ht="30" x14ac:dyDescent="0.25">
      <c r="A112" s="202"/>
      <c r="B112" s="39" t="s">
        <v>711</v>
      </c>
      <c r="C112" s="465"/>
      <c r="D112" s="465"/>
      <c r="E112" s="15"/>
      <c r="F112" s="15"/>
      <c r="G112" s="15"/>
      <c r="H112" s="377">
        <v>988797</v>
      </c>
    </row>
    <row r="113" spans="1:8" ht="30" x14ac:dyDescent="0.25">
      <c r="A113" s="202"/>
      <c r="B113" s="39" t="s">
        <v>712</v>
      </c>
      <c r="C113" s="465"/>
      <c r="D113" s="465"/>
      <c r="E113" s="15"/>
      <c r="F113" s="15"/>
      <c r="G113" s="15"/>
      <c r="H113" s="377">
        <v>1012994</v>
      </c>
    </row>
    <row r="114" spans="1:8" ht="43.5" x14ac:dyDescent="0.25">
      <c r="A114" s="202"/>
      <c r="B114" s="605" t="s">
        <v>12</v>
      </c>
      <c r="C114" s="606" t="s">
        <v>278</v>
      </c>
      <c r="D114" s="606" t="s">
        <v>8</v>
      </c>
      <c r="E114" s="602"/>
      <c r="F114" s="602"/>
      <c r="G114" s="602"/>
      <c r="H114" s="607"/>
    </row>
    <row r="115" spans="1:8" x14ac:dyDescent="0.25">
      <c r="A115" s="202"/>
      <c r="B115" s="608" t="s">
        <v>751</v>
      </c>
      <c r="C115" s="609"/>
      <c r="D115" s="609"/>
      <c r="E115" s="602"/>
      <c r="F115" s="602"/>
      <c r="G115" s="602"/>
      <c r="H115" s="607">
        <v>2974737</v>
      </c>
    </row>
    <row r="116" spans="1:8" x14ac:dyDescent="0.25">
      <c r="A116" s="202"/>
      <c r="B116" s="608" t="s">
        <v>750</v>
      </c>
      <c r="C116" s="609"/>
      <c r="D116" s="610"/>
      <c r="E116" s="602"/>
      <c r="F116" s="602"/>
      <c r="G116" s="602"/>
      <c r="H116" s="607">
        <v>5091299.68</v>
      </c>
    </row>
    <row r="117" spans="1:8" ht="57" x14ac:dyDescent="0.25">
      <c r="A117" s="202"/>
      <c r="B117" s="599" t="s">
        <v>715</v>
      </c>
      <c r="C117" s="609"/>
      <c r="D117" s="611" t="s">
        <v>714</v>
      </c>
      <c r="E117" s="602"/>
      <c r="F117" s="602"/>
      <c r="G117" s="602"/>
      <c r="H117" s="607"/>
    </row>
    <row r="118" spans="1:8" x14ac:dyDescent="0.25">
      <c r="A118" s="202"/>
      <c r="B118" s="608" t="s">
        <v>749</v>
      </c>
      <c r="C118" s="609"/>
      <c r="D118" s="611"/>
      <c r="E118" s="602"/>
      <c r="F118" s="602"/>
      <c r="G118" s="602"/>
      <c r="H118" s="607">
        <v>2464000</v>
      </c>
    </row>
    <row r="119" spans="1:8" ht="57" x14ac:dyDescent="0.25">
      <c r="A119" s="202"/>
      <c r="B119" s="599" t="s">
        <v>748</v>
      </c>
      <c r="C119" s="609"/>
      <c r="D119" s="611" t="s">
        <v>7</v>
      </c>
      <c r="E119" s="602"/>
      <c r="F119" s="602"/>
      <c r="G119" s="602"/>
      <c r="H119" s="607"/>
    </row>
    <row r="120" spans="1:8" ht="30" x14ac:dyDescent="0.25">
      <c r="A120" s="202"/>
      <c r="B120" s="608" t="s">
        <v>747</v>
      </c>
      <c r="C120" s="609"/>
      <c r="D120" s="611"/>
      <c r="E120" s="602"/>
      <c r="F120" s="602"/>
      <c r="G120" s="602"/>
      <c r="H120" s="607">
        <v>37052.629999999997</v>
      </c>
    </row>
    <row r="121" spans="1:8" ht="30" x14ac:dyDescent="0.25">
      <c r="A121" s="202"/>
      <c r="B121" s="608" t="s">
        <v>746</v>
      </c>
      <c r="C121" s="609"/>
      <c r="D121" s="611"/>
      <c r="E121" s="602"/>
      <c r="F121" s="602"/>
      <c r="G121" s="602"/>
      <c r="H121" s="607">
        <v>30126.5</v>
      </c>
    </row>
    <row r="122" spans="1:8" x14ac:dyDescent="0.25">
      <c r="A122" s="202"/>
      <c r="B122" s="612"/>
      <c r="C122" s="609"/>
      <c r="D122" s="613"/>
      <c r="E122" s="602"/>
      <c r="F122" s="602"/>
      <c r="G122" s="602"/>
      <c r="H122" s="612"/>
    </row>
    <row r="123" spans="1:8" ht="15.75" thickBot="1" x14ac:dyDescent="0.3">
      <c r="A123" s="206"/>
      <c r="B123" s="553" t="s">
        <v>434</v>
      </c>
      <c r="C123" s="554"/>
      <c r="D123" s="554"/>
      <c r="E123" s="554"/>
      <c r="F123" s="554"/>
      <c r="G123" s="554"/>
      <c r="H123" s="555"/>
    </row>
    <row r="125" spans="1:8" x14ac:dyDescent="0.25">
      <c r="A125" s="2" t="s">
        <v>18</v>
      </c>
    </row>
  </sheetData>
  <mergeCells count="38">
    <mergeCell ref="B123:H123"/>
    <mergeCell ref="C69:C74"/>
    <mergeCell ref="D69:D70"/>
    <mergeCell ref="D71:D74"/>
    <mergeCell ref="C75:C98"/>
    <mergeCell ref="D75:D98"/>
    <mergeCell ref="C99:C108"/>
    <mergeCell ref="D99:D108"/>
    <mergeCell ref="C114:C122"/>
    <mergeCell ref="D114:D116"/>
    <mergeCell ref="D117:D118"/>
    <mergeCell ref="D119:D121"/>
    <mergeCell ref="C109:C113"/>
    <mergeCell ref="D109:D113"/>
    <mergeCell ref="C59:C63"/>
    <mergeCell ref="C66:C68"/>
    <mergeCell ref="D66:D68"/>
    <mergeCell ref="A7:H7"/>
    <mergeCell ref="A8:A14"/>
    <mergeCell ref="B12:H12"/>
    <mergeCell ref="B13:H13"/>
    <mergeCell ref="C14:C23"/>
    <mergeCell ref="D14:D63"/>
    <mergeCell ref="A15:A17"/>
    <mergeCell ref="A18:A22"/>
    <mergeCell ref="B64:H64"/>
    <mergeCell ref="B65:H65"/>
    <mergeCell ref="A23:A27"/>
    <mergeCell ref="C24:C28"/>
    <mergeCell ref="A28:A30"/>
    <mergeCell ref="C29:C51"/>
    <mergeCell ref="C52:C58"/>
    <mergeCell ref="G3:H3"/>
    <mergeCell ref="A4:A5"/>
    <mergeCell ref="B4:C4"/>
    <mergeCell ref="D4:D5"/>
    <mergeCell ref="E4:G4"/>
    <mergeCell ref="H4:H5"/>
  </mergeCells>
  <hyperlinks>
    <hyperlink ref="A8:A14" r:id="rId1" display="http://www.kt.tambov.gov.ru/files/npa/electro/2018/192-E.pdf"/>
    <hyperlink ref="A15:A17" r:id="rId2" display="http://www.kt.tambov.gov.ru/files/npa/electro/2019/009-E.pdf"/>
    <hyperlink ref="A18:A22" r:id="rId3" display="http://www.kt.tambov.gov.ru/files/npa/electro/2019/032-E.pdf"/>
    <hyperlink ref="A23:A27" r:id="rId4" display="https://kt.tmbreg.ru/files/npa/electro/2019/049-E.pdf"/>
    <hyperlink ref="A28:A30" r:id="rId5" display="http://publication.pravo.gov.ru/Document/View/6801201910300006"/>
  </hyperlinks>
  <pageMargins left="0.7" right="0.7" top="0.75" bottom="0.75" header="0.3" footer="0.3"/>
  <pageSetup paperSize="9" scale="21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18</vt:i4>
      </vt:variant>
    </vt:vector>
  </HeadingPairs>
  <TitlesOfParts>
    <vt:vector size="29" baseType="lpstr">
      <vt:lpstr>Белгородэнерго</vt:lpstr>
      <vt:lpstr>Брянскэнерго</vt:lpstr>
      <vt:lpstr>Воронежэнерго</vt:lpstr>
      <vt:lpstr>Костромаэнерго</vt:lpstr>
      <vt:lpstr>Курскэнерго</vt:lpstr>
      <vt:lpstr>Липецкэнерго</vt:lpstr>
      <vt:lpstr>Орёлэнерго</vt:lpstr>
      <vt:lpstr>Смоленскэнерго</vt:lpstr>
      <vt:lpstr>Тамбовэнерго</vt:lpstr>
      <vt:lpstr>Тверьэнерго</vt:lpstr>
      <vt:lpstr>Ярэнерго</vt:lpstr>
      <vt:lpstr>Брянскэнерго!Заголовки_для_печати</vt:lpstr>
      <vt:lpstr>Воронежэнерго!Заголовки_для_печати</vt:lpstr>
      <vt:lpstr>Костромаэнерго!Заголовки_для_печати</vt:lpstr>
      <vt:lpstr>Курскэнерго!Заголовки_для_печати</vt:lpstr>
      <vt:lpstr>Липецкэнерго!Заголовки_для_печати</vt:lpstr>
      <vt:lpstr>Орёлэнерго!Заголовки_для_печати</vt:lpstr>
      <vt:lpstr>Смоленскэнерго!Заголовки_для_печати</vt:lpstr>
      <vt:lpstr>Ярэнерго!Заголовки_для_печати</vt:lpstr>
      <vt:lpstr>Белгородэнерго!Область_печати</vt:lpstr>
      <vt:lpstr>Брянскэнерго!Область_печати</vt:lpstr>
      <vt:lpstr>Воронежэнерго!Область_печати</vt:lpstr>
      <vt:lpstr>Костромаэнерго!Область_печати</vt:lpstr>
      <vt:lpstr>Курскэнерго!Область_печати</vt:lpstr>
      <vt:lpstr>Липецкэнерго!Область_печати</vt:lpstr>
      <vt:lpstr>Орёлэнерго!Область_печати</vt:lpstr>
      <vt:lpstr>Смоленскэнерго!Область_печати</vt:lpstr>
      <vt:lpstr>Тверьэнерго!Область_печати</vt:lpstr>
      <vt:lpstr>Ярэнерго!Область_печати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Метляева Светлана Алексеевна</dc:creator>
  <cp:lastModifiedBy>Метляева Светлана Алексеевна</cp:lastModifiedBy>
  <cp:lastPrinted>2019-01-22T10:17:41Z</cp:lastPrinted>
  <dcterms:created xsi:type="dcterms:W3CDTF">2013-04-01T07:52:38Z</dcterms:created>
  <dcterms:modified xsi:type="dcterms:W3CDTF">2019-11-07T13:42:53Z</dcterms:modified>
</cp:coreProperties>
</file>