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5" i="1" l="1"/>
  <c r="E15" i="1"/>
  <c r="D15" i="1"/>
  <c r="C15" i="1"/>
  <c r="K31" i="1" l="1"/>
  <c r="J31" i="1"/>
  <c r="I31" i="1"/>
  <c r="H31" i="1"/>
  <c r="G31" i="1"/>
  <c r="F31" i="1"/>
  <c r="E31" i="1"/>
  <c r="D31" i="1"/>
  <c r="C31" i="1"/>
  <c r="B31" i="1"/>
  <c r="K16" i="1"/>
  <c r="J16" i="1"/>
  <c r="I16" i="1"/>
  <c r="H16" i="1"/>
  <c r="G16" i="1"/>
  <c r="F16" i="1"/>
  <c r="E16" i="1"/>
  <c r="D16" i="1"/>
  <c r="C16" i="1"/>
  <c r="B16" i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  <comment ref="K8" authorId="0">
      <text>
        <r>
          <rPr>
            <sz val="9"/>
            <color indexed="81"/>
            <rFont val="Tahoma"/>
            <family val="2"/>
            <charset val="204"/>
          </rPr>
          <t xml:space="preserve">разбито пропорционально заявке
</t>
        </r>
      </text>
    </comment>
    <comment ref="B15" authorId="0">
      <text>
        <r>
          <rPr>
            <sz val="9"/>
            <color indexed="81"/>
            <rFont val="Tahoma"/>
            <family val="2"/>
            <charset val="204"/>
          </rPr>
          <t xml:space="preserve">разбито пропорционально заявке
</t>
        </r>
      </text>
    </comment>
    <comment ref="K15" authorId="0">
      <text>
        <r>
          <rPr>
            <sz val="9"/>
            <color indexed="81"/>
            <rFont val="Tahoma"/>
            <family val="2"/>
            <charset val="204"/>
          </rPr>
          <t>разбито пропорционально заявке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8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  <comment ref="K23" authorId="0">
      <text>
        <r>
          <rPr>
            <sz val="9"/>
            <color indexed="81"/>
            <rFont val="Tahoma"/>
            <family val="2"/>
            <charset val="204"/>
          </rPr>
          <t xml:space="preserve">разбито пропорционально заявке
</t>
        </r>
      </text>
    </comment>
    <comment ref="B30" authorId="0">
      <text>
        <r>
          <rPr>
            <sz val="9"/>
            <color indexed="81"/>
            <rFont val="Tahoma"/>
            <family val="2"/>
            <charset val="204"/>
          </rPr>
          <t xml:space="preserve">разбито пропорционально заявке
</t>
        </r>
      </text>
    </comment>
    <comment ref="K30" authorId="0">
      <text>
        <r>
          <rPr>
            <sz val="9"/>
            <color indexed="81"/>
            <rFont val="Tahoma"/>
            <family val="2"/>
            <charset val="204"/>
          </rPr>
          <t xml:space="preserve">разбито пропорционально заявке
</t>
        </r>
      </text>
    </comment>
  </commentList>
</comments>
</file>

<file path=xl/sharedStrings.xml><?xml version="1.0" encoding="utf-8"?>
<sst xmlns="http://schemas.openxmlformats.org/spreadsheetml/2006/main" count="53" uniqueCount="25">
  <si>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</si>
  <si>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</si>
  <si>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</si>
  <si>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</si>
  <si>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</si>
  <si>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</si>
  <si>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</si>
  <si>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</si>
  <si>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</si>
  <si>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</si>
  <si>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</si>
  <si>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</si>
  <si>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</si>
  <si>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</si>
  <si>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</si>
  <si>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</si>
  <si>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</si>
  <si>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</si>
  <si>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Отпуск э/э в сеть</t>
  </si>
  <si>
    <t>Отпуск э/э из сети (полезный отпуск)</t>
  </si>
  <si>
    <t>Итого по ОАО "МРСК Центра"</t>
  </si>
  <si>
    <t>МВт</t>
  </si>
  <si>
    <t>Отпуск э/э (мощности) в сеть</t>
  </si>
  <si>
    <t>Отпуск э/э (мощности) из сети 
(полезный отпуск)</t>
  </si>
  <si>
    <r>
      <t xml:space="preserve">Об отпуске электроэнергии в сеть и отпуске электроэнергии из сети сетевой компании по уровням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</t>
    </r>
    <r>
      <rPr>
        <b/>
        <sz val="11"/>
        <color theme="1"/>
        <rFont val="Arial"/>
        <family val="2"/>
        <charset val="204"/>
      </rPr>
      <t>, потребителям электрической энергии и территориальным сетевым организациям, присоединенным к сетям сетевой организации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color theme="3"/>
        <rFont val="Arial"/>
        <family val="2"/>
        <charset val="204"/>
      </rPr>
      <t>на 2013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</si>
</sst>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3"/>
      <name val="Arial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2" fillId="0" borderId="0" xfId="0" applyNumberFormat="1" applyFont="1"/>
    <xf numFmtId="164" fontId="1" fillId="0" borderId="5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workbookViewId="0">
      <selection activeCell="G27" sqref="G27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" style="1" customWidth="1"/>
    <col min="8" max="16384" width="9.140625" style="1"/>
  </cols>
  <sheetData>
    <row r="1" spans="1:16" ht="46.5" customHeight="1" x14ac:dyDescent="0.2">
      <c r="A1" s="38" t="s">
        <v>24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6" ht="16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17</v>
      </c>
    </row>
    <row r="3" spans="1:16" ht="18.75" customHeight="1" x14ac:dyDescent="0.2">
      <c r="A3" s="39" t="s">
        <v>1</v>
      </c>
      <c r="B3" s="35" t="s">
        <v>18</v>
      </c>
      <c r="C3" s="36"/>
      <c r="D3" s="36"/>
      <c r="E3" s="36"/>
      <c r="F3" s="37"/>
      <c r="G3" s="35" t="s">
        <v>19</v>
      </c>
      <c r="H3" s="36"/>
      <c r="I3" s="36"/>
      <c r="J3" s="36"/>
      <c r="K3" s="37"/>
    </row>
    <row r="4" spans="1:16" ht="18.75" customHeight="1" x14ac:dyDescent="0.2">
      <c r="A4" s="40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G4" s="5" t="s">
        <v>12</v>
      </c>
      <c r="H4" s="6" t="s">
        <v>13</v>
      </c>
      <c r="I4" s="7" t="s">
        <v>14</v>
      </c>
      <c r="J4" s="7" t="s">
        <v>15</v>
      </c>
      <c r="K4" s="8" t="s">
        <v>16</v>
      </c>
    </row>
    <row r="5" spans="1:16" ht="15" x14ac:dyDescent="0.2">
      <c r="A5" s="9" t="s">
        <v>2</v>
      </c>
      <c r="B5" s="28">
        <v>11792.449999999999</v>
      </c>
      <c r="C5" s="10">
        <v>11043.949999999999</v>
      </c>
      <c r="D5" s="11">
        <v>1997.2138257685056</v>
      </c>
      <c r="E5" s="11">
        <v>4756.1646003291426</v>
      </c>
      <c r="F5" s="12">
        <v>3127.7618979467761</v>
      </c>
      <c r="G5" s="28">
        <v>10947.190000000002</v>
      </c>
      <c r="H5" s="10">
        <v>6325.2823517178695</v>
      </c>
      <c r="I5" s="11">
        <v>400.01546149362321</v>
      </c>
      <c r="J5" s="11">
        <v>1307.9925722988357</v>
      </c>
      <c r="K5" s="12">
        <v>2913.8996144896732</v>
      </c>
      <c r="O5" s="31"/>
      <c r="P5" s="31"/>
    </row>
    <row r="6" spans="1:16" ht="15" x14ac:dyDescent="0.2">
      <c r="A6" s="13" t="s">
        <v>3</v>
      </c>
      <c r="B6" s="29">
        <v>4083.7163999999998</v>
      </c>
      <c r="C6" s="14">
        <v>3627.9594000000002</v>
      </c>
      <c r="D6" s="15">
        <v>766.10310000000004</v>
      </c>
      <c r="E6" s="15">
        <v>650.5164000000002</v>
      </c>
      <c r="F6" s="16">
        <v>390.74639999999999</v>
      </c>
      <c r="G6" s="29">
        <v>3846.7163999999998</v>
      </c>
      <c r="H6" s="14">
        <v>2867.45</v>
      </c>
      <c r="I6" s="15">
        <v>502.81</v>
      </c>
      <c r="J6" s="15">
        <v>181.76999999999998</v>
      </c>
      <c r="K6" s="16">
        <v>294.68639999999994</v>
      </c>
      <c r="O6" s="31"/>
      <c r="P6" s="31"/>
    </row>
    <row r="7" spans="1:16" ht="15" x14ac:dyDescent="0.2">
      <c r="A7" s="13" t="s">
        <v>4</v>
      </c>
      <c r="B7" s="29">
        <v>8604.8411000000015</v>
      </c>
      <c r="C7" s="14">
        <v>8604.8411000000015</v>
      </c>
      <c r="D7" s="15">
        <v>2543.4147633984799</v>
      </c>
      <c r="E7" s="15">
        <v>4994.2895024643058</v>
      </c>
      <c r="F7" s="16">
        <v>3274.7227930802701</v>
      </c>
      <c r="G7" s="29">
        <v>7782.1337000000012</v>
      </c>
      <c r="H7" s="14">
        <v>2312.9654357454142</v>
      </c>
      <c r="I7" s="15">
        <v>357.49529555958151</v>
      </c>
      <c r="J7" s="15">
        <v>4095.0169134701409</v>
      </c>
      <c r="K7" s="16">
        <v>1016.6560552248648</v>
      </c>
      <c r="O7" s="31"/>
      <c r="P7" s="31"/>
    </row>
    <row r="8" spans="1:16" ht="15" x14ac:dyDescent="0.2">
      <c r="A8" s="13" t="s">
        <v>5</v>
      </c>
      <c r="B8" s="29">
        <v>2811.1840000000002</v>
      </c>
      <c r="C8" s="14">
        <v>2150.5945649200003</v>
      </c>
      <c r="D8" s="15">
        <v>378.75949375080006</v>
      </c>
      <c r="E8" s="15">
        <v>1712.617068</v>
      </c>
      <c r="F8" s="16">
        <v>934.24111423075919</v>
      </c>
      <c r="G8" s="29">
        <v>2398.6240000000003</v>
      </c>
      <c r="H8" s="14">
        <v>971.60441528944807</v>
      </c>
      <c r="I8" s="15">
        <v>57.802386186260229</v>
      </c>
      <c r="J8" s="15">
        <v>623.07592904067099</v>
      </c>
      <c r="K8" s="16">
        <v>746.1412694836207</v>
      </c>
      <c r="O8" s="31"/>
      <c r="P8" s="31"/>
    </row>
    <row r="9" spans="1:16" ht="15" x14ac:dyDescent="0.2">
      <c r="A9" s="13" t="s">
        <v>6</v>
      </c>
      <c r="B9" s="29">
        <v>5743.4584000000004</v>
      </c>
      <c r="C9" s="14">
        <v>5743.4584000000004</v>
      </c>
      <c r="D9" s="15">
        <v>1061.749</v>
      </c>
      <c r="E9" s="15">
        <v>1133.202</v>
      </c>
      <c r="F9" s="16">
        <v>649.34500000000003</v>
      </c>
      <c r="G9" s="29">
        <v>5263.8880000000008</v>
      </c>
      <c r="H9" s="14">
        <v>3974.1849999999999</v>
      </c>
      <c r="I9" s="15">
        <v>413.05799999999999</v>
      </c>
      <c r="J9" s="15">
        <v>362.81799999999998</v>
      </c>
      <c r="K9" s="16">
        <v>513.827</v>
      </c>
      <c r="O9" s="31"/>
      <c r="P9" s="31"/>
    </row>
    <row r="10" spans="1:16" ht="15" x14ac:dyDescent="0.2">
      <c r="A10" s="13" t="s">
        <v>7</v>
      </c>
      <c r="B10" s="29">
        <v>7766.3099999999995</v>
      </c>
      <c r="C10" s="14">
        <v>6914.9</v>
      </c>
      <c r="D10" s="15">
        <v>1065.8</v>
      </c>
      <c r="E10" s="15">
        <v>2785.1</v>
      </c>
      <c r="F10" s="16">
        <v>1748.1</v>
      </c>
      <c r="G10" s="29">
        <v>7082.5904957142857</v>
      </c>
      <c r="H10" s="14">
        <v>4463.39246</v>
      </c>
      <c r="I10" s="15">
        <v>199.03860999999998</v>
      </c>
      <c r="J10" s="15">
        <v>837.17414571428583</v>
      </c>
      <c r="K10" s="16">
        <v>1582.9852800000001</v>
      </c>
      <c r="O10" s="31"/>
      <c r="P10" s="31"/>
    </row>
    <row r="11" spans="1:16" ht="15" x14ac:dyDescent="0.2">
      <c r="A11" s="13" t="s">
        <v>8</v>
      </c>
      <c r="B11" s="29">
        <v>2445.8475003599656</v>
      </c>
      <c r="C11" s="14">
        <v>2445.8475003599656</v>
      </c>
      <c r="D11" s="15">
        <v>314.43839007842388</v>
      </c>
      <c r="E11" s="15">
        <v>1535.4229697225537</v>
      </c>
      <c r="F11" s="16">
        <v>897.6251928757772</v>
      </c>
      <c r="G11" s="29">
        <v>2150.2175003599655</v>
      </c>
      <c r="H11" s="14">
        <v>459.58470391022195</v>
      </c>
      <c r="I11" s="15">
        <v>5.8449540240747444</v>
      </c>
      <c r="J11" s="15">
        <v>1323.9929390292484</v>
      </c>
      <c r="K11" s="16">
        <v>360.80498090335874</v>
      </c>
      <c r="O11" s="31"/>
      <c r="P11" s="31"/>
    </row>
    <row r="12" spans="1:16" ht="15" x14ac:dyDescent="0.2">
      <c r="A12" s="13" t="s">
        <v>9</v>
      </c>
      <c r="B12" s="29">
        <v>4273.7201999999997</v>
      </c>
      <c r="C12" s="14">
        <v>3895.3508000000002</v>
      </c>
      <c r="D12" s="15">
        <v>844.89924999000004</v>
      </c>
      <c r="E12" s="15">
        <v>2060.2338829999999</v>
      </c>
      <c r="F12" s="16">
        <v>1213.2061439999998</v>
      </c>
      <c r="G12" s="29">
        <v>3669.2801998335681</v>
      </c>
      <c r="H12" s="14">
        <v>1828.5582240000001</v>
      </c>
      <c r="I12" s="15">
        <v>133.369719</v>
      </c>
      <c r="J12" s="15">
        <v>706.24655900000005</v>
      </c>
      <c r="K12" s="16">
        <v>1001.1056978335679</v>
      </c>
      <c r="O12" s="31"/>
      <c r="P12" s="31"/>
    </row>
    <row r="13" spans="1:16" ht="15" x14ac:dyDescent="0.2">
      <c r="A13" s="13" t="s">
        <v>10</v>
      </c>
      <c r="B13" s="29">
        <v>3225.4900000000002</v>
      </c>
      <c r="C13" s="14">
        <v>3111.8500000000004</v>
      </c>
      <c r="D13" s="15">
        <v>917.73</v>
      </c>
      <c r="E13" s="15">
        <v>1972.7190000000003</v>
      </c>
      <c r="F13" s="16">
        <v>1165.4650000000001</v>
      </c>
      <c r="G13" s="29">
        <v>2978.7600000000007</v>
      </c>
      <c r="H13" s="14">
        <v>1916.1553999999999</v>
      </c>
      <c r="I13" s="15">
        <v>307.79000000000002</v>
      </c>
      <c r="J13" s="15">
        <v>289.74</v>
      </c>
      <c r="K13" s="16">
        <v>465.07460000000049</v>
      </c>
      <c r="O13" s="31"/>
      <c r="P13" s="31"/>
    </row>
    <row r="14" spans="1:16" ht="15" x14ac:dyDescent="0.2">
      <c r="A14" s="13" t="s">
        <v>11</v>
      </c>
      <c r="B14" s="29">
        <v>5601.6736900188307</v>
      </c>
      <c r="C14" s="14">
        <v>4932.5230868132321</v>
      </c>
      <c r="D14" s="15">
        <v>2586.5388777240723</v>
      </c>
      <c r="E14" s="15">
        <v>1776.1122053511642</v>
      </c>
      <c r="F14" s="16">
        <v>907.23711713100295</v>
      </c>
      <c r="G14" s="29">
        <v>4710.5709900188303</v>
      </c>
      <c r="H14" s="14">
        <v>2194.5083721539199</v>
      </c>
      <c r="I14" s="15">
        <v>1302.3057767567618</v>
      </c>
      <c r="J14" s="15">
        <v>551.13215490473692</v>
      </c>
      <c r="K14" s="16">
        <v>662.62468620341156</v>
      </c>
      <c r="O14" s="31"/>
      <c r="P14" s="31"/>
    </row>
    <row r="15" spans="1:16" ht="15" x14ac:dyDescent="0.2">
      <c r="A15" s="17" t="s">
        <v>0</v>
      </c>
      <c r="B15" s="30">
        <v>7650.869999999999</v>
      </c>
      <c r="C15" s="18">
        <f>7116.10840426355+84.474</f>
        <v>7200.5824042635504</v>
      </c>
      <c r="D15" s="19">
        <f>1554.32493004887+17.311</f>
        <v>1571.63593004887</v>
      </c>
      <c r="E15" s="19">
        <f>1166.84031103089+12.996</f>
        <v>1179.8363110308901</v>
      </c>
      <c r="F15" s="20">
        <f>597.218886256163+6.651</f>
        <v>603.869886256163</v>
      </c>
      <c r="G15" s="30">
        <v>7067.8499999999985</v>
      </c>
      <c r="H15" s="18">
        <v>5248.756070027096</v>
      </c>
      <c r="I15" s="19">
        <v>885.9035688707279</v>
      </c>
      <c r="J15" s="19">
        <v>432.85608154981622</v>
      </c>
      <c r="K15" s="20">
        <v>500.33427955235805</v>
      </c>
      <c r="O15" s="31"/>
      <c r="P15" s="31"/>
    </row>
    <row r="16" spans="1:16" ht="15" x14ac:dyDescent="0.2">
      <c r="A16" s="21" t="s">
        <v>20</v>
      </c>
      <c r="B16" s="22">
        <f>SUM(B5:B15)</f>
        <v>63999.561290378799</v>
      </c>
      <c r="C16" s="23">
        <f t="shared" ref="C16:K16" si="0">SUM(C5:C15)</f>
        <v>59671.85725635675</v>
      </c>
      <c r="D16" s="24">
        <f t="shared" si="0"/>
        <v>14048.282630759149</v>
      </c>
      <c r="E16" s="24">
        <f t="shared" si="0"/>
        <v>24556.213939898058</v>
      </c>
      <c r="F16" s="25">
        <f t="shared" si="0"/>
        <v>14912.320545520748</v>
      </c>
      <c r="G16" s="22">
        <f t="shared" si="0"/>
        <v>57897.82128592665</v>
      </c>
      <c r="H16" s="23">
        <f t="shared" si="0"/>
        <v>32562.442432843971</v>
      </c>
      <c r="I16" s="24">
        <f t="shared" si="0"/>
        <v>4565.4337718910292</v>
      </c>
      <c r="J16" s="24">
        <f t="shared" si="0"/>
        <v>10711.815295007736</v>
      </c>
      <c r="K16" s="25">
        <f t="shared" si="0"/>
        <v>10058.139863690856</v>
      </c>
    </row>
    <row r="17" spans="1:11" ht="19.5" customHeight="1" x14ac:dyDescent="0.25">
      <c r="A17" s="26"/>
      <c r="B17" s="3"/>
      <c r="C17" s="3"/>
      <c r="D17" s="3"/>
      <c r="E17" s="3"/>
      <c r="F17" s="3"/>
      <c r="G17" s="3"/>
      <c r="H17" s="3"/>
      <c r="I17" s="3"/>
      <c r="J17" s="3"/>
      <c r="K17" s="27" t="s">
        <v>21</v>
      </c>
    </row>
    <row r="18" spans="1:11" ht="29.25" customHeight="1" x14ac:dyDescent="0.2">
      <c r="A18" s="39" t="s">
        <v>1</v>
      </c>
      <c r="B18" s="35" t="s">
        <v>22</v>
      </c>
      <c r="C18" s="36"/>
      <c r="D18" s="36"/>
      <c r="E18" s="36"/>
      <c r="F18" s="37"/>
      <c r="G18" s="41" t="s">
        <v>23</v>
      </c>
      <c r="H18" s="42"/>
      <c r="I18" s="42"/>
      <c r="J18" s="42"/>
      <c r="K18" s="43"/>
    </row>
    <row r="19" spans="1:11" ht="15" x14ac:dyDescent="0.2">
      <c r="A19" s="40"/>
      <c r="B19" s="5" t="s">
        <v>12</v>
      </c>
      <c r="C19" s="6" t="s">
        <v>13</v>
      </c>
      <c r="D19" s="7" t="s">
        <v>14</v>
      </c>
      <c r="E19" s="7" t="s">
        <v>15</v>
      </c>
      <c r="F19" s="8" t="s">
        <v>16</v>
      </c>
      <c r="G19" s="5" t="s">
        <v>12</v>
      </c>
      <c r="H19" s="6" t="s">
        <v>13</v>
      </c>
      <c r="I19" s="7" t="s">
        <v>14</v>
      </c>
      <c r="J19" s="7" t="s">
        <v>15</v>
      </c>
      <c r="K19" s="8" t="s">
        <v>16</v>
      </c>
    </row>
    <row r="20" spans="1:11" ht="15" x14ac:dyDescent="0.2">
      <c r="A20" s="9" t="s">
        <v>2</v>
      </c>
      <c r="B20" s="28">
        <v>1547.3060333333331</v>
      </c>
      <c r="C20" s="10">
        <v>1430.5158610495419</v>
      </c>
      <c r="D20" s="11">
        <v>262.0575879031378</v>
      </c>
      <c r="E20" s="11">
        <v>678.79572452522382</v>
      </c>
      <c r="F20" s="12">
        <v>421.34279668221677</v>
      </c>
      <c r="G20" s="28">
        <v>1439.8949333333337</v>
      </c>
      <c r="H20" s="10">
        <v>781.06610220376183</v>
      </c>
      <c r="I20" s="11">
        <v>49.84420660434796</v>
      </c>
      <c r="J20" s="11">
        <v>221.16381950967383</v>
      </c>
      <c r="K20" s="12">
        <v>387.82080501555009</v>
      </c>
    </row>
    <row r="21" spans="1:11" ht="15" x14ac:dyDescent="0.2">
      <c r="A21" s="13" t="s">
        <v>3</v>
      </c>
      <c r="B21" s="29">
        <v>629.6079083333334</v>
      </c>
      <c r="C21" s="14">
        <v>548.74597442213678</v>
      </c>
      <c r="D21" s="15">
        <v>110.05712389353982</v>
      </c>
      <c r="E21" s="15">
        <v>107.81670933059064</v>
      </c>
      <c r="F21" s="16">
        <v>67.072140750574903</v>
      </c>
      <c r="G21" s="29">
        <v>596.43515833333333</v>
      </c>
      <c r="H21" s="14">
        <v>434.46212121212125</v>
      </c>
      <c r="I21" s="15">
        <v>78.564062500000006</v>
      </c>
      <c r="J21" s="15">
        <v>29.798360655737707</v>
      </c>
      <c r="K21" s="16">
        <v>53.610613965474386</v>
      </c>
    </row>
    <row r="22" spans="1:11" ht="15" x14ac:dyDescent="0.2">
      <c r="A22" s="13" t="s">
        <v>4</v>
      </c>
      <c r="B22" s="29">
        <v>1395.6559999999999</v>
      </c>
      <c r="C22" s="14">
        <v>1395.6559999999999</v>
      </c>
      <c r="D22" s="15">
        <v>419.22444205385676</v>
      </c>
      <c r="E22" s="15">
        <v>846.41006565359521</v>
      </c>
      <c r="F22" s="16">
        <v>595.07110114062152</v>
      </c>
      <c r="G22" s="29">
        <v>1262.0607145299959</v>
      </c>
      <c r="H22" s="14">
        <v>466.97149721836178</v>
      </c>
      <c r="I22" s="15">
        <v>41.39721555291549</v>
      </c>
      <c r="J22" s="15">
        <v>216.66485446364149</v>
      </c>
      <c r="K22" s="16">
        <v>537.02714729507727</v>
      </c>
    </row>
    <row r="23" spans="1:11" ht="15" x14ac:dyDescent="0.2">
      <c r="A23" s="13" t="s">
        <v>5</v>
      </c>
      <c r="B23" s="29">
        <v>396.02616666666688</v>
      </c>
      <c r="C23" s="14">
        <v>302.96426869740912</v>
      </c>
      <c r="D23" s="15">
        <v>57.167261056626742</v>
      </c>
      <c r="E23" s="15">
        <v>258.13204039528949</v>
      </c>
      <c r="F23" s="16">
        <v>156.56822659452018</v>
      </c>
      <c r="G23" s="29">
        <v>348.8761666666669</v>
      </c>
      <c r="H23" s="14">
        <v>125.27544651385783</v>
      </c>
      <c r="I23" s="15">
        <v>7.699228179911402</v>
      </c>
      <c r="J23" s="15">
        <v>81.216668703840611</v>
      </c>
      <c r="K23" s="16">
        <v>134.68482326905706</v>
      </c>
    </row>
    <row r="24" spans="1:11" ht="15" x14ac:dyDescent="0.2">
      <c r="A24" s="13" t="s">
        <v>6</v>
      </c>
      <c r="B24" s="29">
        <v>730.90520000000004</v>
      </c>
      <c r="C24" s="14">
        <v>730.90520000000004</v>
      </c>
      <c r="D24" s="15">
        <v>135.346</v>
      </c>
      <c r="E24" s="15">
        <v>341.9325</v>
      </c>
      <c r="F24" s="16">
        <v>240.04349999999999</v>
      </c>
      <c r="G24" s="29">
        <v>669.85300000000007</v>
      </c>
      <c r="H24" s="14">
        <v>346.57400000000001</v>
      </c>
      <c r="I24" s="15">
        <v>10.112</v>
      </c>
      <c r="J24" s="15">
        <v>87.03</v>
      </c>
      <c r="K24" s="16">
        <v>226.137</v>
      </c>
    </row>
    <row r="25" spans="1:11" ht="15" x14ac:dyDescent="0.2">
      <c r="A25" s="13" t="s">
        <v>7</v>
      </c>
      <c r="B25" s="29">
        <v>1027</v>
      </c>
      <c r="C25" s="14">
        <v>917.4</v>
      </c>
      <c r="D25" s="15">
        <v>150.4</v>
      </c>
      <c r="E25" s="15">
        <v>447.4</v>
      </c>
      <c r="F25" s="16">
        <v>312.60000000000002</v>
      </c>
      <c r="G25" s="29">
        <v>933.13205005979978</v>
      </c>
      <c r="H25" s="14">
        <v>510.63758403287397</v>
      </c>
      <c r="I25" s="15">
        <v>24.609251663381205</v>
      </c>
      <c r="J25" s="15">
        <v>105.99447489229863</v>
      </c>
      <c r="K25" s="16">
        <v>291.89073947124598</v>
      </c>
    </row>
    <row r="26" spans="1:11" ht="15" x14ac:dyDescent="0.2">
      <c r="A26" s="13" t="s">
        <v>8</v>
      </c>
      <c r="B26" s="29">
        <v>414.52502698216239</v>
      </c>
      <c r="C26" s="14">
        <v>414.52502698216239</v>
      </c>
      <c r="D26" s="15">
        <v>127.80714772709396</v>
      </c>
      <c r="E26" s="15">
        <v>280.20050316962772</v>
      </c>
      <c r="F26" s="16">
        <v>180.03066964548572</v>
      </c>
      <c r="G26" s="29">
        <v>375.09810000000004</v>
      </c>
      <c r="H26" s="14">
        <v>121.268790963128</v>
      </c>
      <c r="I26" s="15">
        <v>3.3258547351475189</v>
      </c>
      <c r="J26" s="15">
        <v>176.44667261385101</v>
      </c>
      <c r="K26" s="16">
        <v>74.056781687873496</v>
      </c>
    </row>
    <row r="27" spans="1:11" ht="15" x14ac:dyDescent="0.2">
      <c r="A27" s="13" t="s">
        <v>9</v>
      </c>
      <c r="B27" s="29">
        <v>689.44996870645286</v>
      </c>
      <c r="C27" s="14">
        <v>631.96996870645296</v>
      </c>
      <c r="D27" s="15">
        <v>164.59100000000001</v>
      </c>
      <c r="E27" s="15">
        <v>348.97100000000006</v>
      </c>
      <c r="F27" s="16">
        <v>216.75300000000013</v>
      </c>
      <c r="G27" s="29">
        <v>587.79600000000005</v>
      </c>
      <c r="H27" s="14">
        <v>276.91399999999999</v>
      </c>
      <c r="I27" s="15">
        <v>19.692</v>
      </c>
      <c r="J27" s="15">
        <v>109.07599999999999</v>
      </c>
      <c r="K27" s="16">
        <v>182.114</v>
      </c>
    </row>
    <row r="28" spans="1:11" ht="15" x14ac:dyDescent="0.2">
      <c r="A28" s="13" t="s">
        <v>10</v>
      </c>
      <c r="B28" s="29">
        <v>493.15919166666663</v>
      </c>
      <c r="C28" s="14">
        <v>476.92919166666661</v>
      </c>
      <c r="D28" s="15">
        <v>159.29000000000002</v>
      </c>
      <c r="E28" s="15">
        <v>322.503778511485</v>
      </c>
      <c r="F28" s="16">
        <v>208.86030544864099</v>
      </c>
      <c r="G28" s="29">
        <v>458.16</v>
      </c>
      <c r="H28" s="14">
        <v>294.72000000000003</v>
      </c>
      <c r="I28" s="15">
        <v>47.34</v>
      </c>
      <c r="J28" s="15">
        <v>44.56</v>
      </c>
      <c r="K28" s="16">
        <v>71.539999999999978</v>
      </c>
    </row>
    <row r="29" spans="1:11" ht="15" x14ac:dyDescent="0.2">
      <c r="A29" s="13" t="s">
        <v>11</v>
      </c>
      <c r="B29" s="29">
        <v>746.66899999999998</v>
      </c>
      <c r="C29" s="14">
        <v>657.49037010016411</v>
      </c>
      <c r="D29" s="15">
        <v>345.71733306230959</v>
      </c>
      <c r="E29" s="15">
        <v>239.50769608117619</v>
      </c>
      <c r="F29" s="16">
        <v>121.91830349521277</v>
      </c>
      <c r="G29" s="29">
        <v>620.5</v>
      </c>
      <c r="H29" s="14">
        <v>289.07163225154244</v>
      </c>
      <c r="I29" s="15">
        <v>171.54623848994163</v>
      </c>
      <c r="J29" s="15">
        <v>72.597887356543623</v>
      </c>
      <c r="K29" s="16">
        <v>87.284241901972322</v>
      </c>
    </row>
    <row r="30" spans="1:11" ht="15" x14ac:dyDescent="0.2">
      <c r="A30" s="17" t="s">
        <v>0</v>
      </c>
      <c r="B30" s="30">
        <v>1062.7599999999998</v>
      </c>
      <c r="C30" s="18">
        <v>959.94793210356704</v>
      </c>
      <c r="D30" s="19">
        <v>254.62366887969318</v>
      </c>
      <c r="E30" s="19">
        <v>202.84977965492945</v>
      </c>
      <c r="F30" s="20">
        <v>125.9721853791106</v>
      </c>
      <c r="G30" s="30">
        <v>981.36359999999979</v>
      </c>
      <c r="H30" s="18">
        <v>682.48994321824284</v>
      </c>
      <c r="I30" s="19">
        <v>129.71551378565636</v>
      </c>
      <c r="J30" s="19">
        <v>57.407942836895678</v>
      </c>
      <c r="K30" s="20">
        <v>111.75020015920487</v>
      </c>
    </row>
    <row r="31" spans="1:11" ht="15" x14ac:dyDescent="0.2">
      <c r="A31" s="21" t="s">
        <v>20</v>
      </c>
      <c r="B31" s="22">
        <f>SUM(B20:B30)</f>
        <v>9133.0644956886154</v>
      </c>
      <c r="C31" s="32">
        <f t="shared" ref="C31" si="1">SUM(C20:C30)</f>
        <v>8467.0497937281016</v>
      </c>
      <c r="D31" s="33">
        <f t="shared" ref="D31" si="2">SUM(D20:D30)</f>
        <v>2186.2815645762576</v>
      </c>
      <c r="E31" s="33">
        <f t="shared" ref="E31" si="3">SUM(E20:E30)</f>
        <v>4074.5197973219178</v>
      </c>
      <c r="F31" s="34">
        <f t="shared" ref="F31" si="4">SUM(F20:F30)</f>
        <v>2646.2322291363839</v>
      </c>
      <c r="G31" s="22">
        <f t="shared" ref="G31" si="5">SUM(G20:G30)</f>
        <v>8273.1697229231304</v>
      </c>
      <c r="H31" s="32">
        <f t="shared" ref="H31" si="6">SUM(H20:H30)</f>
        <v>4329.4511176138894</v>
      </c>
      <c r="I31" s="33">
        <f t="shared" ref="I31" si="7">SUM(I20:I30)</f>
        <v>583.84557151130161</v>
      </c>
      <c r="J31" s="33">
        <f t="shared" ref="J31" si="8">SUM(J20:J30)</f>
        <v>1201.9566810324825</v>
      </c>
      <c r="K31" s="34">
        <f t="shared" ref="K31" si="9">SUM(K20:K30)</f>
        <v>2157.9163527654555</v>
      </c>
    </row>
  </sheetData>
  <mergeCells count="7">
    <mergeCell ref="B3:F3"/>
    <mergeCell ref="G3:K3"/>
    <mergeCell ref="A1:K1"/>
    <mergeCell ref="A3:A4"/>
    <mergeCell ref="A18:A19"/>
    <mergeCell ref="B18:F18"/>
    <mergeCell ref="G18:K18"/>
  </mergeCells>
  <pageMargins left="0.9055118110236221" right="0.70866141732283472" top="0.74803149606299213" bottom="0.59055118110236227" header="0.31496062992125984" footer="0.31496062992125984"/>
  <pageSetup paperSize="9" scale="97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2013-02-25T14:25:31Z</dcterms:modified>
</cp:coreProperties>
</file>