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215" yWindow="330" windowWidth="13425" windowHeight="9225"/>
  </bookViews>
  <sheets>
    <sheet name="МРСК" sheetId="2" r:id="rId1"/>
  </sheets>
  <calcPr calcId="152511"/>
</workbook>
</file>

<file path=xl/calcChain.xml><?xml version="1.0" encoding="utf-8"?>
<calcChain xmlns="http://schemas.openxmlformats.org/spreadsheetml/2006/main">
  <c r="M14" i="2" l="1"/>
  <c r="L14" i="2"/>
  <c r="K14" i="2"/>
  <c r="J14" i="2"/>
  <c r="I14" i="2"/>
  <c r="H14" i="2"/>
  <c r="G14" i="2"/>
  <c r="F14" i="2"/>
  <c r="E14" i="2"/>
  <c r="D14" i="2"/>
  <c r="C14" i="2"/>
  <c r="N13" i="2"/>
  <c r="N12" i="2"/>
  <c r="N11" i="2"/>
  <c r="N10" i="2"/>
  <c r="N9" i="2"/>
  <c r="N8" i="2"/>
  <c r="N7" i="2"/>
  <c r="N6" i="2"/>
  <c r="N14" i="2" l="1"/>
</calcChain>
</file>

<file path=xl/sharedStrings.xml><?xml version="1.0" encoding="utf-8"?>
<sst xmlns="http://schemas.openxmlformats.org/spreadsheetml/2006/main" count="26" uniqueCount="23">
  <si>
    <t>Показатель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</si>
  <si>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</si>
  <si>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</si>
  <si>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</si>
  <si>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</si>
  <si>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</si>
  <si>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</si>
  <si>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</si>
  <si>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</si>
  <si>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</si>
  <si>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</si>
  <si>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</si>
  <si>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</si>
  <si>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ПС 35-110 кВ</t>
  </si>
  <si>
    <t>Количество, шт.</t>
  </si>
  <si>
    <t>Затраты, тыс. руб.</t>
  </si>
  <si>
    <t>ЛЭП 35-110 кВ</t>
  </si>
  <si>
    <t>Протяженность, км</t>
  </si>
  <si>
    <t>Сети 0,4-20 кВ</t>
  </si>
  <si>
    <t>Количество РП,ТП, шт.</t>
  </si>
  <si>
    <t>Итого, тыс. руб.</t>
  </si>
  <si>
    <t>Прочее</t>
  </si>
  <si>
    <t>Факт ремонтов ПАО "МРСК Центра"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</si>
</sst>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1" fillId="0" borderId="0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/>
    <xf numFmtId="2" fontId="4" fillId="0" borderId="0" xfId="0" applyNumberFormat="1" applyFont="1" applyFill="1" applyBorder="1"/>
    <xf numFmtId="2" fontId="0" fillId="0" borderId="0" xfId="0" applyNumberFormat="1" applyBorder="1"/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0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3" fillId="2" borderId="17" xfId="0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4"/>
  <sheetViews>
    <sheetView tabSelected="1" view="pageBreakPreview" zoomScale="85" zoomScaleNormal="70" zoomScaleSheetLayoutView="85" workbookViewId="0">
      <selection activeCell="G21" sqref="G21"/>
    </sheetView>
  </sheetViews>
  <sheetFormatPr defaultRowHeight="15" x14ac:dyDescent="0.25"/>
  <cols>
    <col min="1" max="1" width="14.5703125" customWidth="1"/>
    <col min="2" max="2" width="22.5703125" customWidth="1"/>
    <col min="3" max="14" width="15.28515625" customWidth="1"/>
  </cols>
  <sheetData>
    <row r="3" spans="1:19" s="2" customFormat="1" ht="18" x14ac:dyDescent="0.25">
      <c r="A3" s="26" t="s">
        <v>22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/>
      <c r="P3"/>
      <c r="Q3"/>
      <c r="R3"/>
      <c r="S3"/>
    </row>
    <row r="4" spans="1:19" s="2" customFormat="1" ht="21" thickBot="1" x14ac:dyDescent="0.35">
      <c r="A4" s="1"/>
      <c r="B4" s="1"/>
      <c r="C4" s="1"/>
    </row>
    <row r="5" spans="1:19" s="3" customFormat="1" ht="15.75" thickBot="1" x14ac:dyDescent="0.25">
      <c r="A5" s="27" t="s">
        <v>0</v>
      </c>
      <c r="B5" s="28"/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7" t="s">
        <v>12</v>
      </c>
    </row>
    <row r="6" spans="1:19" s="4" customFormat="1" ht="17.100000000000001" customHeight="1" x14ac:dyDescent="0.25">
      <c r="A6" s="29" t="s">
        <v>13</v>
      </c>
      <c r="B6" s="8" t="s">
        <v>15</v>
      </c>
      <c r="C6" s="9">
        <v>46955.804340000002</v>
      </c>
      <c r="D6" s="9">
        <v>32480.117000000006</v>
      </c>
      <c r="E6" s="9">
        <v>40957.926579999999</v>
      </c>
      <c r="F6" s="9">
        <v>15816.770000000002</v>
      </c>
      <c r="G6" s="9">
        <v>29693.063000000002</v>
      </c>
      <c r="H6" s="9">
        <v>21842.690000000002</v>
      </c>
      <c r="I6" s="9">
        <v>13508.705</v>
      </c>
      <c r="J6" s="9">
        <v>27520.829999999994</v>
      </c>
      <c r="K6" s="9">
        <v>20317.522000000001</v>
      </c>
      <c r="L6" s="9">
        <v>37005.245000000003</v>
      </c>
      <c r="M6" s="9">
        <v>29186.263310000002</v>
      </c>
      <c r="N6" s="13">
        <f>SUM(C6:M6)</f>
        <v>315284.93622999999</v>
      </c>
    </row>
    <row r="7" spans="1:19" s="4" customFormat="1" ht="17.100000000000001" customHeight="1" thickBot="1" x14ac:dyDescent="0.3">
      <c r="A7" s="30"/>
      <c r="B7" s="10" t="s">
        <v>14</v>
      </c>
      <c r="C7" s="22">
        <v>28</v>
      </c>
      <c r="D7" s="22">
        <v>9</v>
      </c>
      <c r="E7" s="22">
        <v>8</v>
      </c>
      <c r="F7" s="22">
        <v>23</v>
      </c>
      <c r="G7" s="22">
        <v>23</v>
      </c>
      <c r="H7" s="22">
        <v>11</v>
      </c>
      <c r="I7" s="22">
        <v>3</v>
      </c>
      <c r="J7" s="22">
        <v>4</v>
      </c>
      <c r="K7" s="22">
        <v>4</v>
      </c>
      <c r="L7" s="22">
        <v>27</v>
      </c>
      <c r="M7" s="22">
        <v>22</v>
      </c>
      <c r="N7" s="23">
        <f t="shared" ref="N7:N13" si="0">SUM(C7:M7)</f>
        <v>162</v>
      </c>
    </row>
    <row r="8" spans="1:19" s="4" customFormat="1" ht="17.100000000000001" customHeight="1" x14ac:dyDescent="0.25">
      <c r="A8" s="29" t="s">
        <v>16</v>
      </c>
      <c r="B8" s="8" t="s">
        <v>15</v>
      </c>
      <c r="C8" s="9">
        <v>6348.5123999999996</v>
      </c>
      <c r="D8" s="9">
        <v>22015.567000000003</v>
      </c>
      <c r="E8" s="9">
        <v>27744.389300000003</v>
      </c>
      <c r="F8" s="9">
        <v>31571.83</v>
      </c>
      <c r="G8" s="9">
        <v>27150.635999999999</v>
      </c>
      <c r="H8" s="9">
        <v>24124.82</v>
      </c>
      <c r="I8" s="9">
        <v>13880.334000000001</v>
      </c>
      <c r="J8" s="9">
        <v>36627.050000000003</v>
      </c>
      <c r="K8" s="9">
        <v>13506.451000000001</v>
      </c>
      <c r="L8" s="9">
        <v>45418.581999999995</v>
      </c>
      <c r="M8" s="9">
        <v>24343.166669999999</v>
      </c>
      <c r="N8" s="13">
        <f t="shared" si="0"/>
        <v>272731.33837000001</v>
      </c>
    </row>
    <row r="9" spans="1:19" s="4" customFormat="1" ht="17.100000000000001" customHeight="1" thickBot="1" x14ac:dyDescent="0.3">
      <c r="A9" s="30"/>
      <c r="B9" s="10" t="s">
        <v>17</v>
      </c>
      <c r="C9" s="11">
        <v>358.86799999999994</v>
      </c>
      <c r="D9" s="11">
        <v>298.91700000000003</v>
      </c>
      <c r="E9" s="11">
        <v>611.74199999999996</v>
      </c>
      <c r="F9" s="11">
        <v>39.700000000000003</v>
      </c>
      <c r="G9" s="11">
        <v>473.86300000000006</v>
      </c>
      <c r="H9" s="11">
        <v>265.27999999999997</v>
      </c>
      <c r="I9" s="11">
        <v>494.25200000000001</v>
      </c>
      <c r="J9" s="11">
        <v>654.77199999999993</v>
      </c>
      <c r="K9" s="11">
        <v>310.37400000000002</v>
      </c>
      <c r="L9" s="11">
        <v>605.76900000000001</v>
      </c>
      <c r="M9" s="11">
        <v>339.87299999999999</v>
      </c>
      <c r="N9" s="12">
        <f t="shared" si="0"/>
        <v>4453.41</v>
      </c>
    </row>
    <row r="10" spans="1:19" s="4" customFormat="1" ht="17.100000000000001" customHeight="1" x14ac:dyDescent="0.25">
      <c r="A10" s="29" t="s">
        <v>18</v>
      </c>
      <c r="B10" s="8" t="s">
        <v>15</v>
      </c>
      <c r="C10" s="9">
        <v>154617.96067999999</v>
      </c>
      <c r="D10" s="9">
        <v>63394.112999999998</v>
      </c>
      <c r="E10" s="9">
        <v>114082.80751</v>
      </c>
      <c r="F10" s="9">
        <v>70373.91399999999</v>
      </c>
      <c r="G10" s="9">
        <v>131037.71900000001</v>
      </c>
      <c r="H10" s="9">
        <v>66487.02</v>
      </c>
      <c r="I10" s="9">
        <v>59480.957999999999</v>
      </c>
      <c r="J10" s="9">
        <v>77666.33</v>
      </c>
      <c r="K10" s="9">
        <v>88431.581000000006</v>
      </c>
      <c r="L10" s="9">
        <v>107575.88799999999</v>
      </c>
      <c r="M10" s="9">
        <v>105827.06591999999</v>
      </c>
      <c r="N10" s="13">
        <f t="shared" si="0"/>
        <v>1038975.35711</v>
      </c>
    </row>
    <row r="11" spans="1:19" s="4" customFormat="1" ht="17.100000000000001" customHeight="1" x14ac:dyDescent="0.25">
      <c r="A11" s="31"/>
      <c r="B11" s="14" t="s">
        <v>17</v>
      </c>
      <c r="C11" s="15">
        <v>1922.3549999999998</v>
      </c>
      <c r="D11" s="15">
        <v>1610.66</v>
      </c>
      <c r="E11" s="15">
        <v>774.21500000000003</v>
      </c>
      <c r="F11" s="15">
        <v>86.3</v>
      </c>
      <c r="G11" s="15">
        <v>2132.2069999999999</v>
      </c>
      <c r="H11" s="15">
        <v>620.75</v>
      </c>
      <c r="I11" s="15">
        <v>516.89400000000001</v>
      </c>
      <c r="J11" s="15">
        <v>1497.7639999999999</v>
      </c>
      <c r="K11" s="15">
        <v>465.92599999999999</v>
      </c>
      <c r="L11" s="15">
        <v>896.35700000000008</v>
      </c>
      <c r="M11" s="15">
        <v>1250.9889999999998</v>
      </c>
      <c r="N11" s="16">
        <f t="shared" si="0"/>
        <v>11774.416999999998</v>
      </c>
    </row>
    <row r="12" spans="1:19" s="4" customFormat="1" ht="15.75" thickBot="1" x14ac:dyDescent="0.3">
      <c r="A12" s="30"/>
      <c r="B12" s="10" t="s">
        <v>19</v>
      </c>
      <c r="C12" s="22">
        <v>850</v>
      </c>
      <c r="D12" s="22">
        <v>423</v>
      </c>
      <c r="E12" s="22">
        <v>483</v>
      </c>
      <c r="F12" s="22">
        <v>626</v>
      </c>
      <c r="G12" s="22">
        <v>416</v>
      </c>
      <c r="H12" s="22">
        <v>110</v>
      </c>
      <c r="I12" s="22">
        <v>103</v>
      </c>
      <c r="J12" s="22">
        <v>697</v>
      </c>
      <c r="K12" s="22">
        <v>237</v>
      </c>
      <c r="L12" s="22">
        <v>566</v>
      </c>
      <c r="M12" s="22">
        <v>438</v>
      </c>
      <c r="N12" s="23">
        <f t="shared" si="0"/>
        <v>4949</v>
      </c>
    </row>
    <row r="13" spans="1:19" s="4" customFormat="1" ht="17.100000000000001" customHeight="1" x14ac:dyDescent="0.25">
      <c r="A13" s="29" t="s">
        <v>21</v>
      </c>
      <c r="B13" s="32"/>
      <c r="C13" s="17">
        <v>61077.920400000003</v>
      </c>
      <c r="D13" s="17">
        <v>24472.273000000001</v>
      </c>
      <c r="E13" s="17">
        <v>37261.144139999997</v>
      </c>
      <c r="F13" s="17">
        <v>25924.218999999997</v>
      </c>
      <c r="G13" s="17">
        <v>33472.447</v>
      </c>
      <c r="H13" s="17">
        <v>52212.509999999995</v>
      </c>
      <c r="I13" s="17">
        <v>15811.780999999999</v>
      </c>
      <c r="J13" s="17">
        <v>49495.95</v>
      </c>
      <c r="K13" s="17">
        <v>29674.096000000005</v>
      </c>
      <c r="L13" s="17">
        <v>61861.394999999997</v>
      </c>
      <c r="M13" s="17">
        <v>48688.796800000011</v>
      </c>
      <c r="N13" s="18">
        <f t="shared" si="0"/>
        <v>439952.53234000003</v>
      </c>
    </row>
    <row r="14" spans="1:19" s="4" customFormat="1" ht="17.100000000000001" customHeight="1" thickBot="1" x14ac:dyDescent="0.3">
      <c r="A14" s="24" t="s">
        <v>20</v>
      </c>
      <c r="B14" s="25"/>
      <c r="C14" s="19">
        <f>C13+C10+C8+C6</f>
        <v>269000.19782</v>
      </c>
      <c r="D14" s="20">
        <f t="shared" ref="D14:L14" si="1">D13+D10+D8+D6</f>
        <v>142362.07</v>
      </c>
      <c r="E14" s="20">
        <f t="shared" si="1"/>
        <v>220046.26753000001</v>
      </c>
      <c r="F14" s="20">
        <f t="shared" si="1"/>
        <v>143686.73299999998</v>
      </c>
      <c r="G14" s="20">
        <f t="shared" si="1"/>
        <v>221353.86500000002</v>
      </c>
      <c r="H14" s="20">
        <f t="shared" si="1"/>
        <v>164667.04</v>
      </c>
      <c r="I14" s="20">
        <f t="shared" si="1"/>
        <v>102681.77800000001</v>
      </c>
      <c r="J14" s="20">
        <f t="shared" si="1"/>
        <v>191310.16</v>
      </c>
      <c r="K14" s="20">
        <f t="shared" si="1"/>
        <v>151929.65000000002</v>
      </c>
      <c r="L14" s="20">
        <f t="shared" si="1"/>
        <v>251861.11</v>
      </c>
      <c r="M14" s="20">
        <f>M13+M10+M8+M6</f>
        <v>208045.29270000002</v>
      </c>
      <c r="N14" s="21">
        <f>SUM(C14:M14)</f>
        <v>2066944.1640499998</v>
      </c>
    </row>
  </sheetData>
  <mergeCells count="7">
    <mergeCell ref="A14:B14"/>
    <mergeCell ref="A3:N3"/>
    <mergeCell ref="A5:B5"/>
    <mergeCell ref="A6:A7"/>
    <mergeCell ref="A8:A9"/>
    <mergeCell ref="A10:A12"/>
    <mergeCell ref="A13:B13"/>
  </mergeCells>
  <phoneticPr fontId="0" type="noConversion"/>
  <pageMargins left="0.7" right="0.7" top="0.75" bottom="0.75" header="0.3" footer="0.3"/>
  <pageSetup paperSize="9" scale="55" orientation="landscape" r:id="rId1"/>
  <ignoredErrors>
    <ignoredError sqref="D14 E14:N14 C14 N6:N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МРСК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2018-02-28T12:02:25Z</dcterms:modified>
</cp:coreProperties>
</file>