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форма 7\"/>
    </mc:Choice>
  </mc:AlternateContent>
  <bookViews>
    <workbookView xWindow="675" yWindow="315" windowWidth="16245" windowHeight="11025" tabRatio="923"/>
  </bookViews>
  <sheets>
    <sheet name="11б_10" sheetId="16" r:id="rId1"/>
  </sheets>
  <definedNames>
    <definedName name="_xlnm.Print_Area" localSheetId="0">'11б_10'!$A$1:$F$28</definedName>
  </definedNames>
  <calcPr calcId="162913"/>
</workbook>
</file>

<file path=xl/calcChain.xml><?xml version="1.0" encoding="utf-8"?>
<calcChain xmlns="http://schemas.openxmlformats.org/spreadsheetml/2006/main">
  <c r="E7" i="16" l="1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D25" i="16" l="1"/>
  <c r="F21" i="16" l="1"/>
  <c r="D21" i="16"/>
  <c r="E23" i="16" l="1"/>
  <c r="E24" i="16"/>
  <c r="F25" i="16" l="1"/>
  <c r="E6" i="16" l="1"/>
  <c r="E25" i="16" l="1"/>
</calcChain>
</file>

<file path=xl/sharedStrings.xml><?xml version="1.0" encoding="utf-8"?>
<sst xmlns="http://schemas.openxmlformats.org/spreadsheetml/2006/main" count="67" uniqueCount="57">
  <si>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</si>
  <si>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</si>
  <si>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</si>
  <si>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</si>
  <si>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</si>
  <si>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</si>
  <si>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</si>
  <si>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ежегодно, до 1 марта</t>
  </si>
  <si>
    <t>Форма 7</t>
  </si>
  <si>
    <t>Договор №3100/20792/13 от 23.08.2013г.</t>
  </si>
  <si>
    <t>Договор № 095 от 28.05.2014</t>
  </si>
  <si>
    <t>Договор №4636005560 от 01.03.2012г.</t>
  </si>
  <si>
    <t>Договор № 07-6/30 (2009) КС от 02.04.2009</t>
  </si>
  <si>
    <t>Договор №46761011 от 30.04.2014</t>
  </si>
  <si>
    <t>Договор № 4 от 26.01.2007</t>
  </si>
  <si>
    <t>Договор № 67529016 от 25.06.2014</t>
  </si>
  <si>
    <t>Договор №1204/09 от 10.04.2009 г.</t>
  </si>
  <si>
    <t>ОАО "Белгородэнергосбыт"</t>
  </si>
  <si>
    <t xml:space="preserve">ОАО "Альтэнерго" </t>
  </si>
  <si>
    <t>ОАО "Костромская сбытовая компания"</t>
  </si>
  <si>
    <t>ОАО "АтомЭнергоСбыт"</t>
  </si>
  <si>
    <t>ОАО "Липецкая энергосбытовая компания"</t>
  </si>
  <si>
    <t>ОАО "Тамбовская энергосбытовая компания"</t>
  </si>
  <si>
    <t>ОАО "Тамбовская областная сбытовая компания"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</si>
  <si>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</si>
  <si>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</si>
  <si>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</si>
  <si>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</si>
  <si>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</si>
  <si>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</si>
  <si>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</si>
  <si>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</si>
  <si>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</si>
  <si>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</si>
  <si>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</si>
  <si>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</t>
  </si>
  <si>
    <t>Договор № 57010002000007 от 20.03.2014г.</t>
  </si>
  <si>
    <t>Договор № 7-43 от 20.08.2012</t>
  </si>
  <si>
    <t>Договор № 69800127 от 01.04.2014</t>
  </si>
  <si>
    <t>Договор № 3100/06075/15 от 19.03.2015,договор № 3100/06072/15 от 19.03.2015,договор № 3100/06069/15 от 19.03.2015</t>
  </si>
  <si>
    <t>ООО "Лыковская ГЭС"</t>
  </si>
  <si>
    <t>Договор № 5700/02923/18 от 22.06.2018</t>
  </si>
  <si>
    <t xml:space="preserve">ООО «Газпром энергосбыт Брянск» </t>
  </si>
  <si>
    <t>ПАО "ТНС энерго Воронеж"</t>
  </si>
  <si>
    <t>потери в собственных сетях на территории исполнения функций ГП ("внуренние обороты")</t>
  </si>
  <si>
    <t xml:space="preserve">ООО "Орловский энергосбыт" </t>
  </si>
  <si>
    <t>АО "Тутаевская ПГУ"</t>
  </si>
  <si>
    <t>Договор № 4676008569 от 01.09.2015</t>
  </si>
  <si>
    <t>ООО "Русэнергосбыт"</t>
  </si>
  <si>
    <t>Договор № 4668000996 от 10.02.2009 г.</t>
  </si>
  <si>
    <t>ПАО "ТНС энерго Ярославль"</t>
  </si>
  <si>
    <t>Договор № КПП-240/20 от 31.01.2020</t>
  </si>
  <si>
    <t>ООО "НОВИТЭН"</t>
  </si>
  <si>
    <t>Договор № 23150 от 01.10.2021</t>
  </si>
  <si>
    <t>О закупке ПАО  "Россети Центр" электрической энергии для компенсации потерь в сетях и её стоимости за 2023 год</t>
  </si>
  <si>
    <t>ООО "Русьстройинвест"</t>
  </si>
  <si>
    <t>Договор № 3100/02048/23 от 21.02.2023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</si>
</sst>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166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0" zoomScaleNormal="100" zoomScaleSheetLayoutView="80" workbookViewId="0">
      <selection activeCell="C8" sqref="C8"/>
    </sheetView>
  </sheetViews>
  <sheetFormatPr defaultRowHeight="16.5" x14ac:dyDescent="0.3"/>
  <cols>
    <col min="1" max="1" width="33.140625" style="1" customWidth="1"/>
    <col min="2" max="2" width="44" style="1" customWidth="1"/>
    <col min="3" max="3" width="30.28515625" style="1" customWidth="1"/>
    <col min="4" max="4" width="17.85546875" style="1" customWidth="1"/>
    <col min="5" max="5" width="19.7109375" style="1" customWidth="1"/>
    <col min="6" max="6" width="17.28515625" style="1" customWidth="1"/>
    <col min="7" max="16384" width="9.140625" style="1"/>
  </cols>
  <sheetData>
    <row r="1" spans="1:6" ht="23.25" customHeight="1" x14ac:dyDescent="0.3">
      <c r="A1" s="5" t="s">
        <v>8</v>
      </c>
      <c r="E1" s="2"/>
    </row>
    <row r="2" spans="1:6" ht="22.5" customHeight="1" x14ac:dyDescent="0.3"/>
    <row r="3" spans="1:6" ht="28.5" customHeight="1" x14ac:dyDescent="0.3">
      <c r="A3" s="22" t="s">
        <v>54</v>
      </c>
      <c r="B3" s="22"/>
      <c r="C3" s="22"/>
      <c r="D3" s="22"/>
      <c r="E3" s="22"/>
      <c r="F3" s="22"/>
    </row>
    <row r="4" spans="1:6" ht="26.25" customHeight="1" x14ac:dyDescent="0.3">
      <c r="B4" s="6"/>
      <c r="C4" s="6"/>
      <c r="D4" s="6"/>
      <c r="E4" s="6"/>
    </row>
    <row r="5" spans="1:6" s="3" customFormat="1" ht="85.5" customHeight="1" x14ac:dyDescent="0.3">
      <c r="A5" s="7" t="s">
        <v>0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6" ht="21.75" customHeight="1" x14ac:dyDescent="0.3">
      <c r="A6" s="8" t="s">
        <v>24</v>
      </c>
      <c r="B6" s="9" t="s">
        <v>9</v>
      </c>
      <c r="C6" s="10" t="s">
        <v>17</v>
      </c>
      <c r="D6" s="11">
        <v>653.14350200000001</v>
      </c>
      <c r="E6" s="12">
        <f t="shared" ref="E6:E25" si="0">(F6)/D6</f>
        <v>3.5676935792967575</v>
      </c>
      <c r="F6" s="13">
        <v>2330.2158784447988</v>
      </c>
    </row>
    <row r="7" spans="1:6" ht="49.5" x14ac:dyDescent="0.3">
      <c r="A7" s="8" t="s">
        <v>24</v>
      </c>
      <c r="B7" s="9" t="s">
        <v>39</v>
      </c>
      <c r="C7" s="10" t="s">
        <v>18</v>
      </c>
      <c r="D7" s="11">
        <v>21.114386999999994</v>
      </c>
      <c r="E7" s="12">
        <f t="shared" si="0"/>
        <v>8.9399999998421329</v>
      </c>
      <c r="F7" s="13">
        <v>188.76261977666667</v>
      </c>
    </row>
    <row r="8" spans="1:6" x14ac:dyDescent="0.3">
      <c r="A8" s="8" t="s">
        <v>24</v>
      </c>
      <c r="B8" s="9" t="s">
        <v>56</v>
      </c>
      <c r="C8" s="10" t="s">
        <v>55</v>
      </c>
      <c r="D8" s="11">
        <v>2.7737509999999999</v>
      </c>
      <c r="E8" s="12">
        <f t="shared" si="0"/>
        <v>13.480000000000002</v>
      </c>
      <c r="F8" s="13">
        <v>37.390163480000005</v>
      </c>
    </row>
    <row r="9" spans="1:6" ht="31.5" customHeight="1" x14ac:dyDescent="0.3">
      <c r="A9" s="8" t="s">
        <v>25</v>
      </c>
      <c r="B9" s="14" t="s">
        <v>10</v>
      </c>
      <c r="C9" s="14" t="s">
        <v>42</v>
      </c>
      <c r="D9" s="15">
        <v>188.63253500000002</v>
      </c>
      <c r="E9" s="12">
        <f t="shared" si="0"/>
        <v>3.4900355576692883</v>
      </c>
      <c r="F9" s="16">
        <v>658.3342544832966</v>
      </c>
    </row>
    <row r="10" spans="1:6" x14ac:dyDescent="0.3">
      <c r="A10" s="8" t="s">
        <v>26</v>
      </c>
      <c r="B10" s="14" t="s">
        <v>11</v>
      </c>
      <c r="C10" s="14" t="s">
        <v>43</v>
      </c>
      <c r="D10" s="15">
        <v>760.84469299999989</v>
      </c>
      <c r="E10" s="12">
        <f t="shared" si="0"/>
        <v>3.381586122649233</v>
      </c>
      <c r="F10" s="16">
        <v>2572.8618553401157</v>
      </c>
    </row>
    <row r="11" spans="1:6" ht="31.5" x14ac:dyDescent="0.3">
      <c r="A11" s="8" t="s">
        <v>27</v>
      </c>
      <c r="B11" s="14" t="s">
        <v>12</v>
      </c>
      <c r="C11" s="14" t="s">
        <v>19</v>
      </c>
      <c r="D11" s="15">
        <v>236.25144499999999</v>
      </c>
      <c r="E11" s="12">
        <f t="shared" si="0"/>
        <v>3.2700396123574191</v>
      </c>
      <c r="F11" s="16">
        <v>772.5515836266801</v>
      </c>
    </row>
    <row r="12" spans="1:6" x14ac:dyDescent="0.3">
      <c r="A12" s="8" t="s">
        <v>28</v>
      </c>
      <c r="B12" s="14" t="s">
        <v>13</v>
      </c>
      <c r="C12" s="14" t="s">
        <v>20</v>
      </c>
      <c r="D12" s="15">
        <v>401.58046200000001</v>
      </c>
      <c r="E12" s="12">
        <f t="shared" si="0"/>
        <v>3.4269836611138711</v>
      </c>
      <c r="F12" s="16">
        <v>1376.2096818965599</v>
      </c>
    </row>
    <row r="13" spans="1:6" ht="31.5" x14ac:dyDescent="0.3">
      <c r="A13" s="8" t="s">
        <v>29</v>
      </c>
      <c r="B13" s="14" t="s">
        <v>14</v>
      </c>
      <c r="C13" s="14" t="s">
        <v>21</v>
      </c>
      <c r="D13" s="15">
        <v>578.05359999999996</v>
      </c>
      <c r="E13" s="12">
        <f t="shared" si="0"/>
        <v>3.0143625839887518</v>
      </c>
      <c r="F13" s="16">
        <v>1742.4631433800002</v>
      </c>
    </row>
    <row r="14" spans="1:6" x14ac:dyDescent="0.3">
      <c r="A14" s="8" t="s">
        <v>29</v>
      </c>
      <c r="B14" s="14" t="s">
        <v>53</v>
      </c>
      <c r="C14" s="14" t="s">
        <v>52</v>
      </c>
      <c r="D14" s="15">
        <v>264.88419500000003</v>
      </c>
      <c r="E14" s="12">
        <f t="shared" si="0"/>
        <v>3.2081167283876639</v>
      </c>
      <c r="F14" s="16">
        <v>849.77941706500008</v>
      </c>
    </row>
    <row r="15" spans="1:6" x14ac:dyDescent="0.3">
      <c r="A15" s="8" t="s">
        <v>30</v>
      </c>
      <c r="B15" s="14" t="s">
        <v>36</v>
      </c>
      <c r="C15" s="14" t="s">
        <v>45</v>
      </c>
      <c r="D15" s="15">
        <v>222.497672700203</v>
      </c>
      <c r="E15" s="12">
        <f t="shared" si="0"/>
        <v>3.3678277815981392</v>
      </c>
      <c r="F15" s="16">
        <v>749.33384346067351</v>
      </c>
    </row>
    <row r="16" spans="1:6" x14ac:dyDescent="0.3">
      <c r="A16" s="8" t="s">
        <v>30</v>
      </c>
      <c r="B16" s="14" t="s">
        <v>41</v>
      </c>
      <c r="C16" s="14" t="s">
        <v>40</v>
      </c>
      <c r="D16" s="15">
        <v>7.9573909999999985</v>
      </c>
      <c r="E16" s="12">
        <f t="shared" si="0"/>
        <v>4.8857675665968925</v>
      </c>
      <c r="F16" s="16">
        <v>38.877962862530005</v>
      </c>
    </row>
    <row r="17" spans="1:10" x14ac:dyDescent="0.3">
      <c r="A17" s="8" t="s">
        <v>31</v>
      </c>
      <c r="B17" s="14" t="s">
        <v>15</v>
      </c>
      <c r="C17" s="14" t="s">
        <v>20</v>
      </c>
      <c r="D17" s="15">
        <v>493.31050500000015</v>
      </c>
      <c r="E17" s="12">
        <f t="shared" si="0"/>
        <v>3.4872949845926411</v>
      </c>
      <c r="F17" s="16">
        <v>1720.3192499333636</v>
      </c>
    </row>
    <row r="18" spans="1:10" ht="31.5" x14ac:dyDescent="0.3">
      <c r="A18" s="8" t="s">
        <v>32</v>
      </c>
      <c r="B18" s="14" t="s">
        <v>16</v>
      </c>
      <c r="C18" s="14" t="s">
        <v>22</v>
      </c>
      <c r="D18" s="15">
        <v>246.52648400000001</v>
      </c>
      <c r="E18" s="12">
        <f t="shared" si="0"/>
        <v>3.516107699011763</v>
      </c>
      <c r="F18" s="16">
        <v>866.81366840270027</v>
      </c>
    </row>
    <row r="19" spans="1:10" ht="31.5" x14ac:dyDescent="0.3">
      <c r="A19" s="8" t="s">
        <v>32</v>
      </c>
      <c r="B19" s="14" t="s">
        <v>49</v>
      </c>
      <c r="C19" s="14" t="s">
        <v>23</v>
      </c>
      <c r="D19" s="15">
        <v>0.86751500000000004</v>
      </c>
      <c r="E19" s="12">
        <f t="shared" si="0"/>
        <v>3.4498702712690847</v>
      </c>
      <c r="F19" s="16">
        <v>2.99281420838</v>
      </c>
    </row>
    <row r="20" spans="1:10" x14ac:dyDescent="0.3">
      <c r="A20" s="8" t="s">
        <v>33</v>
      </c>
      <c r="B20" s="14" t="s">
        <v>38</v>
      </c>
      <c r="C20" s="14" t="s">
        <v>20</v>
      </c>
      <c r="D20" s="15">
        <v>783.00422500000002</v>
      </c>
      <c r="E20" s="12">
        <f t="shared" si="0"/>
        <v>3.3368687713296312</v>
      </c>
      <c r="F20" s="16">
        <v>2612.7823462216602</v>
      </c>
    </row>
    <row r="21" spans="1:10" ht="63" x14ac:dyDescent="0.3">
      <c r="A21" s="8" t="s">
        <v>33</v>
      </c>
      <c r="B21" s="14"/>
      <c r="C21" s="14" t="s">
        <v>44</v>
      </c>
      <c r="D21" s="15">
        <f>6792.378/1000</f>
        <v>6.7923779999999994</v>
      </c>
      <c r="E21" s="12">
        <f t="shared" si="0"/>
        <v>2.4801696342576935</v>
      </c>
      <c r="F21" s="16">
        <f>16846.24966/1000</f>
        <v>16.846249660000002</v>
      </c>
    </row>
    <row r="22" spans="1:10" x14ac:dyDescent="0.3">
      <c r="A22" s="8" t="s">
        <v>34</v>
      </c>
      <c r="B22" s="17" t="s">
        <v>37</v>
      </c>
      <c r="C22" s="18" t="s">
        <v>50</v>
      </c>
      <c r="D22" s="13">
        <v>691.23899773000005</v>
      </c>
      <c r="E22" s="12">
        <f t="shared" si="0"/>
        <v>3.2687162490161277</v>
      </c>
      <c r="F22" s="13">
        <v>2259.4641438336735</v>
      </c>
    </row>
    <row r="23" spans="1:10" hidden="1" x14ac:dyDescent="0.3">
      <c r="A23" s="8" t="s">
        <v>34</v>
      </c>
      <c r="B23" s="17" t="s">
        <v>47</v>
      </c>
      <c r="C23" s="18" t="s">
        <v>46</v>
      </c>
      <c r="D23" s="13"/>
      <c r="E23" s="12" t="e">
        <f t="shared" si="0"/>
        <v>#DIV/0!</v>
      </c>
      <c r="F23" s="13"/>
    </row>
    <row r="24" spans="1:10" hidden="1" x14ac:dyDescent="0.3">
      <c r="A24" s="8" t="s">
        <v>34</v>
      </c>
      <c r="B24" s="17" t="s">
        <v>51</v>
      </c>
      <c r="C24" s="18" t="s">
        <v>48</v>
      </c>
      <c r="D24" s="13"/>
      <c r="E24" s="12" t="e">
        <f t="shared" si="0"/>
        <v>#DIV/0!</v>
      </c>
      <c r="F24" s="13"/>
    </row>
    <row r="25" spans="1:10" x14ac:dyDescent="0.3">
      <c r="A25" s="19" t="s">
        <v>35</v>
      </c>
      <c r="B25" s="19"/>
      <c r="C25" s="19"/>
      <c r="D25" s="20">
        <f>SUM(D6:D24)</f>
        <v>5559.4737384302025</v>
      </c>
      <c r="E25" s="21">
        <f t="shared" si="0"/>
        <v>3.3808953437710496</v>
      </c>
      <c r="F25" s="20">
        <f>SUM(F6:F24)</f>
        <v>18795.998876076101</v>
      </c>
    </row>
    <row r="26" spans="1:10" x14ac:dyDescent="0.3">
      <c r="H26" s="4"/>
      <c r="J26" s="4"/>
    </row>
    <row r="28" spans="1:10" x14ac:dyDescent="0.3">
      <c r="A28" s="1" t="s">
        <v>1</v>
      </c>
      <c r="B28" s="1" t="s">
        <v>7</v>
      </c>
    </row>
  </sheetData>
  <mergeCells count="1">
    <mergeCell ref="A3:F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cp:lastPrinted>2015-06-17T11:22:00Z</cp:lastPrinted>
  <dcterms:created xsi:type="dcterms:W3CDTF">2015-04-01T08:30:50Z</dcterms:created>
  <dcterms:modified xsi:type="dcterms:W3CDTF">2024-02-12T15:12:01Z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