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65" tabRatio="599"/>
  </bookViews>
  <sheets>
    <sheet name="МРСК" sheetId="13" r:id="rId1"/>
  </sheets>
  <definedNames>
    <definedName name="_xlnm.Print_Area" localSheetId="0">МРСК!$A$1:$G$124</definedName>
  </definedNames>
  <calcPr calcId="162913"/>
</workbook>
</file>

<file path=xl/calcChain.xml><?xml version="1.0" encoding="utf-8"?>
<calcChain xmlns="http://schemas.openxmlformats.org/spreadsheetml/2006/main">
  <c r="F121" i="13" l="1"/>
  <c r="F119" i="13"/>
  <c r="F118" i="13"/>
  <c r="E118" i="13"/>
  <c r="E117" i="13"/>
  <c r="E114" i="13"/>
  <c r="E94" i="13"/>
  <c r="F84" i="13"/>
  <c r="E84" i="13"/>
  <c r="E121" i="13"/>
  <c r="E119" i="13"/>
  <c r="D119" i="13"/>
  <c r="D118" i="13"/>
  <c r="E54" i="13"/>
  <c r="D121" i="13"/>
  <c r="D120" i="13"/>
  <c r="E44" i="13"/>
  <c r="D117" i="13"/>
  <c r="E34" i="13"/>
  <c r="C120" i="13"/>
  <c r="C119" i="13"/>
  <c r="F122" i="13"/>
  <c r="E122" i="13"/>
  <c r="D122" i="13"/>
  <c r="F120" i="13"/>
  <c r="E120" i="13"/>
  <c r="F117" i="13"/>
  <c r="F14" i="13"/>
  <c r="D14" i="13"/>
  <c r="E74" i="13" l="1"/>
  <c r="E64" i="13"/>
  <c r="C117" i="13"/>
  <c r="C123" i="13"/>
  <c r="G118" i="13"/>
  <c r="G121" i="13"/>
  <c r="C121" i="13"/>
  <c r="D123" i="13"/>
  <c r="G119" i="13"/>
  <c r="E123" i="13"/>
  <c r="G122" i="13"/>
  <c r="F123" i="13"/>
  <c r="G120" i="13"/>
  <c r="C118" i="13"/>
  <c r="C122" i="13"/>
  <c r="D114" i="13"/>
  <c r="C114" i="13"/>
  <c r="F114" i="13"/>
  <c r="D104" i="13"/>
  <c r="F104" i="13"/>
  <c r="E104" i="13"/>
  <c r="D94" i="13"/>
  <c r="F94" i="13"/>
  <c r="D84" i="13"/>
  <c r="D74" i="13"/>
  <c r="F74" i="13"/>
  <c r="D64" i="13"/>
  <c r="F64" i="13"/>
  <c r="C64" i="13"/>
  <c r="D54" i="13"/>
  <c r="F54" i="13"/>
  <c r="C54" i="13"/>
  <c r="D44" i="13"/>
  <c r="F44" i="13"/>
  <c r="C44" i="13"/>
  <c r="D34" i="13"/>
  <c r="F34" i="13"/>
  <c r="D24" i="13"/>
  <c r="F24" i="13"/>
  <c r="E24" i="13"/>
  <c r="E14" i="13"/>
  <c r="C14" i="13"/>
  <c r="D124" i="13" l="1"/>
  <c r="F124" i="13"/>
  <c r="E124" i="13"/>
  <c r="G117" i="13"/>
  <c r="G114" i="13"/>
  <c r="G104" i="13"/>
  <c r="C104" i="13"/>
  <c r="G94" i="13"/>
  <c r="C94" i="13"/>
  <c r="G84" i="13"/>
  <c r="C84" i="13"/>
  <c r="C74" i="13"/>
  <c r="G74" i="13"/>
  <c r="G64" i="13"/>
  <c r="G54" i="13"/>
  <c r="G34" i="13"/>
  <c r="C34" i="13"/>
  <c r="G24" i="13"/>
  <c r="C24" i="13"/>
  <c r="G14" i="13"/>
  <c r="C124" i="13" l="1"/>
  <c r="G123" i="13"/>
  <c r="G44" i="13"/>
  <c r="G124" i="13"/>
</calcChain>
</file>

<file path=xl/sharedStrings.xml><?xml version="1.0" encoding="utf-8"?>
<sst xmlns="http://schemas.openxmlformats.org/spreadsheetml/2006/main" count="217" uniqueCount="27">
  <si>
    <t>Показатель</t>
  </si>
  <si>
    <t>Итого за год</t>
  </si>
  <si>
    <t>ПС 35-110 кВ</t>
  </si>
  <si>
    <t>Затраты, тыс. руб.</t>
  </si>
  <si>
    <t>ЛЭП 35-110 кВ</t>
  </si>
  <si>
    <t>Протяженность, км</t>
  </si>
  <si>
    <t>Сети 0,4-20 кВ</t>
  </si>
  <si>
    <t>Количество РП,ТП, шт.</t>
  </si>
  <si>
    <t>Итого, тыс. руб.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</si>
  <si>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</si>
  <si>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</si>
  <si>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</si>
  <si>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</si>
  <si>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</si>
  <si>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</si>
  <si>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</si>
  <si>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</si>
  <si>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</si>
  <si>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</si>
  <si>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</si>
  <si>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</si>
  <si>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Прочее, тыс. руб.</t>
  </si>
  <si>
    <t>I квартал</t>
  </si>
  <si>
    <t>II квартал</t>
  </si>
  <si>
    <t>III квартал</t>
  </si>
  <si>
    <t>IV квартал</t>
  </si>
  <si>
    <t>Годовые графики капитального ремонта электросетевых объектов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</si>
</sst>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0.000"/>
    <numFmt numFmtId="167" formatCode="0.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6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4">
    <xf numFmtId="0" fontId="0" fillId="0" borderId="0" xfId="0"/>
    <xf numFmtId="2" fontId="0" fillId="0" borderId="0" xfId="0" applyNumberFormat="1" applyFill="1" applyBorder="1"/>
    <xf numFmtId="2" fontId="2" fillId="0" borderId="0" xfId="0" applyNumberFormat="1" applyFont="1" applyFill="1" applyBorder="1"/>
    <xf numFmtId="2" fontId="5" fillId="0" borderId="0" xfId="0" applyNumberFormat="1" applyFont="1" applyFill="1" applyBorder="1"/>
    <xf numFmtId="2" fontId="0" fillId="0" borderId="0" xfId="0" applyNumberFormat="1" applyBorder="1"/>
    <xf numFmtId="2" fontId="3" fillId="0" borderId="0" xfId="0" applyNumberFormat="1" applyFont="1" applyBorder="1"/>
    <xf numFmtId="2" fontId="3" fillId="0" borderId="0" xfId="0" applyNumberFormat="1" applyFont="1" applyFill="1" applyBorder="1"/>
    <xf numFmtId="2" fontId="0" fillId="2" borderId="0" xfId="0" applyNumberFormat="1" applyFill="1" applyBorder="1"/>
    <xf numFmtId="2" fontId="4" fillId="2" borderId="0" xfId="0" applyNumberFormat="1" applyFont="1" applyFill="1" applyBorder="1" applyAlignment="1">
      <alignment horizontal="center" wrapText="1"/>
    </xf>
    <xf numFmtId="2" fontId="9" fillId="0" borderId="0" xfId="0" applyNumberFormat="1" applyFont="1" applyBorder="1"/>
    <xf numFmtId="2" fontId="9" fillId="0" borderId="0" xfId="0" applyNumberFormat="1" applyFont="1" applyFill="1" applyBorder="1"/>
    <xf numFmtId="164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 applyBorder="1"/>
    <xf numFmtId="167" fontId="0" fillId="0" borderId="0" xfId="0" applyNumberFormat="1" applyBorder="1"/>
    <xf numFmtId="167" fontId="9" fillId="0" borderId="0" xfId="0" applyNumberFormat="1" applyFont="1" applyBorder="1"/>
    <xf numFmtId="2" fontId="1" fillId="0" borderId="23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left" vertical="center" wrapText="1"/>
    </xf>
    <xf numFmtId="164" fontId="1" fillId="0" borderId="20" xfId="0" applyNumberFormat="1" applyFont="1" applyFill="1" applyBorder="1" applyAlignment="1">
      <alignment horizontal="left" vertical="center" wrapText="1"/>
    </xf>
    <xf numFmtId="2" fontId="6" fillId="0" borderId="14" xfId="0" applyNumberFormat="1" applyFont="1" applyFill="1" applyBorder="1" applyAlignment="1">
      <alignment horizontal="center" wrapText="1"/>
    </xf>
    <xf numFmtId="2" fontId="6" fillId="0" borderId="10" xfId="0" applyNumberFormat="1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wrapText="1"/>
    </xf>
    <xf numFmtId="1" fontId="6" fillId="0" borderId="10" xfId="0" applyNumberFormat="1" applyFont="1" applyFill="1" applyBorder="1" applyAlignment="1">
      <alignment horizontal="center" wrapText="1"/>
    </xf>
    <xf numFmtId="1" fontId="6" fillId="0" borderId="11" xfId="0" applyNumberFormat="1" applyFont="1" applyFill="1" applyBorder="1" applyAlignment="1">
      <alignment horizontal="center" wrapText="1"/>
    </xf>
    <xf numFmtId="2" fontId="10" fillId="2" borderId="0" xfId="0" applyNumberFormat="1" applyFont="1" applyFill="1" applyBorder="1" applyAlignment="1">
      <alignment horizontal="center" wrapText="1"/>
    </xf>
  </cellXfs>
  <cellStyles count="17">
    <cellStyle name="Обычный" xfId="0" builtinId="0"/>
    <cellStyle name="Обычный 100" xfId="1"/>
    <cellStyle name="Обычный 101" xfId="2"/>
    <cellStyle name="Обычный 102" xfId="3"/>
    <cellStyle name="Обычный 103" xfId="4"/>
    <cellStyle name="Обычный 2" xfId="5"/>
    <cellStyle name="Обычный 20" xfId="6"/>
    <cellStyle name="Обычный 30" xfId="7"/>
    <cellStyle name="Обычный 4" xfId="8"/>
    <cellStyle name="Обычный 43" xfId="9"/>
    <cellStyle name="Обычный 93" xfId="10"/>
    <cellStyle name="Обычный 94" xfId="11"/>
    <cellStyle name="Обычный 95" xfId="12"/>
    <cellStyle name="Обычный 96" xfId="13"/>
    <cellStyle name="Обычный 97" xfId="14"/>
    <cellStyle name="Обычный 98" xfId="15"/>
    <cellStyle name="Обычный 99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28"/>
  <sheetViews>
    <sheetView showZeros="0" tabSelected="1" view="pageBreakPreview" topLeftCell="A112" zoomScaleNormal="100" zoomScaleSheetLayoutView="100" workbookViewId="0">
      <selection activeCell="J123" sqref="J123"/>
    </sheetView>
  </sheetViews>
  <sheetFormatPr defaultRowHeight="15" x14ac:dyDescent="0.25"/>
  <cols>
    <col min="1" max="1" width="13.85546875" style="4" bestFit="1" customWidth="1"/>
    <col min="2" max="2" width="21.140625" style="4" bestFit="1" customWidth="1"/>
    <col min="3" max="3" width="10.140625" style="7" bestFit="1" customWidth="1"/>
    <col min="4" max="5" width="10.7109375" style="7" customWidth="1"/>
    <col min="6" max="6" width="11.140625" style="7" bestFit="1" customWidth="1"/>
    <col min="7" max="7" width="11.7109375" style="7" bestFit="1" customWidth="1"/>
    <col min="8" max="8" width="9.140625" style="4"/>
    <col min="9" max="9" width="12.5703125" style="4" bestFit="1" customWidth="1"/>
    <col min="10" max="11" width="13.7109375" style="4" bestFit="1" customWidth="1"/>
    <col min="12" max="12" width="11.5703125" style="4" bestFit="1" customWidth="1"/>
    <col min="13" max="14" width="13.7109375" style="4" bestFit="1" customWidth="1"/>
    <col min="15" max="16" width="14.7109375" style="4" bestFit="1" customWidth="1"/>
    <col min="17" max="17" width="12.5703125" style="4" bestFit="1" customWidth="1"/>
    <col min="18" max="18" width="14.7109375" style="4" bestFit="1" customWidth="1"/>
    <col min="19" max="16384" width="9.140625" style="4"/>
  </cols>
  <sheetData>
    <row r="1" spans="1:13" s="1" customFormat="1" x14ac:dyDescent="0.25">
      <c r="A1" s="7"/>
      <c r="B1" s="7"/>
      <c r="C1" s="7"/>
      <c r="D1" s="7"/>
      <c r="E1" s="7"/>
      <c r="F1" s="7"/>
      <c r="G1" s="7"/>
    </row>
    <row r="2" spans="1:13" s="1" customFormat="1" x14ac:dyDescent="0.25">
      <c r="A2" s="7"/>
      <c r="B2" s="7"/>
      <c r="C2" s="7"/>
      <c r="D2" s="7"/>
      <c r="E2" s="7"/>
      <c r="F2" s="7"/>
      <c r="G2" s="7"/>
    </row>
    <row r="3" spans="1:13" s="2" customFormat="1" x14ac:dyDescent="0.25">
      <c r="A3" s="53" t="s">
        <v>26</v>
      </c>
      <c r="B3" s="53"/>
      <c r="C3" s="53"/>
      <c r="D3" s="53"/>
      <c r="E3" s="53"/>
      <c r="F3" s="53"/>
      <c r="G3" s="53"/>
    </row>
    <row r="4" spans="1:13" s="2" customFormat="1" ht="21" thickBot="1" x14ac:dyDescent="0.35">
      <c r="A4" s="8"/>
      <c r="B4" s="21"/>
      <c r="C4" s="8"/>
      <c r="D4" s="8"/>
      <c r="E4" s="8"/>
      <c r="F4" s="8"/>
      <c r="G4" s="8"/>
    </row>
    <row r="5" spans="1:13" s="3" customFormat="1" ht="16.5" thickBot="1" x14ac:dyDescent="0.3">
      <c r="A5" s="45" t="s">
        <v>9</v>
      </c>
      <c r="B5" s="46"/>
      <c r="C5" s="46"/>
      <c r="D5" s="46"/>
      <c r="E5" s="46"/>
      <c r="F5" s="46"/>
      <c r="G5" s="47"/>
    </row>
    <row r="6" spans="1:13" ht="26.25" thickBot="1" x14ac:dyDescent="0.3">
      <c r="A6" s="36" t="s">
        <v>0</v>
      </c>
      <c r="B6" s="37"/>
      <c r="C6" s="25" t="s">
        <v>22</v>
      </c>
      <c r="D6" s="25" t="s">
        <v>23</v>
      </c>
      <c r="E6" s="25" t="s">
        <v>24</v>
      </c>
      <c r="F6" s="25" t="s">
        <v>25</v>
      </c>
      <c r="G6" s="26" t="s">
        <v>1</v>
      </c>
    </row>
    <row r="7" spans="1:13" ht="15.75" thickBot="1" x14ac:dyDescent="0.3">
      <c r="A7" s="24" t="s">
        <v>2</v>
      </c>
      <c r="B7" s="20" t="s">
        <v>3</v>
      </c>
      <c r="C7" s="16">
        <v>4836.4747000000007</v>
      </c>
      <c r="D7" s="16">
        <v>24578.441010000002</v>
      </c>
      <c r="E7" s="16">
        <v>17059.894239999998</v>
      </c>
      <c r="F7" s="16">
        <v>0</v>
      </c>
      <c r="G7" s="27">
        <v>46474.809949999995</v>
      </c>
      <c r="I7" s="34"/>
      <c r="J7" s="34"/>
      <c r="K7" s="34"/>
      <c r="L7" s="34"/>
      <c r="M7" s="34"/>
    </row>
    <row r="8" spans="1:13" x14ac:dyDescent="0.25">
      <c r="A8" s="38" t="s">
        <v>4</v>
      </c>
      <c r="B8" s="13" t="s">
        <v>3</v>
      </c>
      <c r="C8" s="16">
        <v>1397.6581699999997</v>
      </c>
      <c r="D8" s="16">
        <v>8923.1520499999988</v>
      </c>
      <c r="E8" s="16">
        <v>9228.55206</v>
      </c>
      <c r="F8" s="16">
        <v>0</v>
      </c>
      <c r="G8" s="27">
        <v>19549.362280000001</v>
      </c>
      <c r="I8" s="34"/>
      <c r="J8" s="34"/>
      <c r="K8" s="34"/>
      <c r="L8" s="34"/>
      <c r="M8" s="34"/>
    </row>
    <row r="9" spans="1:13" ht="15.75" thickBot="1" x14ac:dyDescent="0.3">
      <c r="A9" s="39"/>
      <c r="B9" s="14" t="s">
        <v>5</v>
      </c>
      <c r="C9" s="15">
        <v>22.02</v>
      </c>
      <c r="D9" s="15">
        <v>86.68</v>
      </c>
      <c r="E9" s="15">
        <v>78.27000000000001</v>
      </c>
      <c r="F9" s="15">
        <v>0</v>
      </c>
      <c r="G9" s="32">
        <v>186.97000000000003</v>
      </c>
      <c r="I9" s="33"/>
      <c r="J9" s="33"/>
      <c r="K9" s="33"/>
      <c r="L9" s="33"/>
      <c r="M9" s="33"/>
    </row>
    <row r="10" spans="1:13" x14ac:dyDescent="0.25">
      <c r="A10" s="38" t="s">
        <v>6</v>
      </c>
      <c r="B10" s="13" t="s">
        <v>3</v>
      </c>
      <c r="C10" s="16">
        <v>14129.8482</v>
      </c>
      <c r="D10" s="16">
        <v>78480.184340000007</v>
      </c>
      <c r="E10" s="16">
        <v>96141.831919999997</v>
      </c>
      <c r="F10" s="16">
        <v>3384.7073200000004</v>
      </c>
      <c r="G10" s="27">
        <v>192136.57178</v>
      </c>
      <c r="I10" s="34"/>
      <c r="J10" s="34"/>
      <c r="K10" s="34"/>
      <c r="L10" s="34"/>
      <c r="M10" s="34"/>
    </row>
    <row r="11" spans="1:13" x14ac:dyDescent="0.25">
      <c r="A11" s="40"/>
      <c r="B11" s="11" t="s">
        <v>5</v>
      </c>
      <c r="C11" s="12">
        <v>65.33</v>
      </c>
      <c r="D11" s="12">
        <v>195.988</v>
      </c>
      <c r="E11" s="12">
        <v>255.66</v>
      </c>
      <c r="F11" s="12">
        <v>0</v>
      </c>
      <c r="G11" s="29">
        <v>516.97799999999995</v>
      </c>
      <c r="I11" s="33"/>
      <c r="J11" s="33"/>
      <c r="K11" s="33"/>
      <c r="L11" s="33"/>
      <c r="M11" s="33"/>
    </row>
    <row r="12" spans="1:13" ht="15.75" thickBot="1" x14ac:dyDescent="0.3">
      <c r="A12" s="39"/>
      <c r="B12" s="14" t="s">
        <v>7</v>
      </c>
      <c r="C12" s="17">
        <v>32</v>
      </c>
      <c r="D12" s="17">
        <v>321</v>
      </c>
      <c r="E12" s="17">
        <v>333</v>
      </c>
      <c r="F12" s="17">
        <v>0</v>
      </c>
      <c r="G12" s="28">
        <v>686</v>
      </c>
      <c r="I12" s="34"/>
      <c r="J12" s="34"/>
      <c r="K12" s="34"/>
      <c r="L12" s="34"/>
      <c r="M12" s="34"/>
    </row>
    <row r="13" spans="1:13" ht="15.75" thickBot="1" x14ac:dyDescent="0.3">
      <c r="A13" s="43" t="s">
        <v>21</v>
      </c>
      <c r="B13" s="44"/>
      <c r="C13" s="18">
        <v>11181.643350000002</v>
      </c>
      <c r="D13" s="18">
        <v>39703.604689999978</v>
      </c>
      <c r="E13" s="18">
        <v>44255.15234000003</v>
      </c>
      <c r="F13" s="18">
        <v>4353.5488799999994</v>
      </c>
      <c r="G13" s="30">
        <v>99493.949260000009</v>
      </c>
      <c r="I13" s="34"/>
      <c r="J13" s="34"/>
      <c r="K13" s="34"/>
      <c r="L13" s="34"/>
      <c r="M13" s="34"/>
    </row>
    <row r="14" spans="1:13" s="9" customFormat="1" ht="15.75" thickBot="1" x14ac:dyDescent="0.3">
      <c r="A14" s="41" t="s">
        <v>8</v>
      </c>
      <c r="B14" s="42"/>
      <c r="C14" s="19">
        <f>C7+C8+C10+C13</f>
        <v>31545.624420000004</v>
      </c>
      <c r="D14" s="19">
        <f>D7+D8+D10+D13</f>
        <v>151685.38208999997</v>
      </c>
      <c r="E14" s="19">
        <f>E7+E8+E10+E13</f>
        <v>166685.43056000001</v>
      </c>
      <c r="F14" s="19">
        <f>F7+F8+F10+F13</f>
        <v>7738.2561999999998</v>
      </c>
      <c r="G14" s="31">
        <f>G7+G8+G10+G13</f>
        <v>357654.69326999999</v>
      </c>
      <c r="I14" s="34"/>
      <c r="J14" s="34"/>
      <c r="K14" s="34"/>
      <c r="L14" s="34"/>
      <c r="M14" s="34"/>
    </row>
    <row r="15" spans="1:13" s="5" customFormat="1" ht="16.5" thickBot="1" x14ac:dyDescent="0.3">
      <c r="A15" s="50" t="s">
        <v>10</v>
      </c>
      <c r="B15" s="51"/>
      <c r="C15" s="51"/>
      <c r="D15" s="51"/>
      <c r="E15" s="51"/>
      <c r="F15" s="51"/>
      <c r="G15" s="52"/>
      <c r="I15" s="34"/>
      <c r="J15" s="34"/>
      <c r="K15" s="34"/>
      <c r="L15" s="34"/>
      <c r="M15" s="34"/>
    </row>
    <row r="16" spans="1:13" ht="26.25" thickBot="1" x14ac:dyDescent="0.3">
      <c r="A16" s="36" t="s">
        <v>0</v>
      </c>
      <c r="B16" s="37"/>
      <c r="C16" s="25" t="s">
        <v>22</v>
      </c>
      <c r="D16" s="25" t="s">
        <v>23</v>
      </c>
      <c r="E16" s="25" t="s">
        <v>24</v>
      </c>
      <c r="F16" s="25" t="s">
        <v>25</v>
      </c>
      <c r="G16" s="26" t="s">
        <v>1</v>
      </c>
      <c r="I16" s="34"/>
      <c r="J16" s="34"/>
      <c r="K16" s="34"/>
      <c r="L16" s="34"/>
      <c r="M16" s="34"/>
    </row>
    <row r="17" spans="1:13" ht="15.75" thickBot="1" x14ac:dyDescent="0.3">
      <c r="A17" s="24" t="s">
        <v>2</v>
      </c>
      <c r="B17" s="20" t="s">
        <v>3</v>
      </c>
      <c r="C17" s="16">
        <v>1963.7835700000001</v>
      </c>
      <c r="D17" s="16">
        <v>13171.101970000002</v>
      </c>
      <c r="E17" s="16">
        <v>18288.816480000001</v>
      </c>
      <c r="F17" s="16">
        <v>0</v>
      </c>
      <c r="G17" s="27">
        <v>33423.702020000004</v>
      </c>
      <c r="I17" s="34"/>
      <c r="J17" s="34"/>
      <c r="K17" s="34"/>
      <c r="L17" s="34"/>
      <c r="M17" s="34"/>
    </row>
    <row r="18" spans="1:13" x14ac:dyDescent="0.25">
      <c r="A18" s="38" t="s">
        <v>4</v>
      </c>
      <c r="B18" s="13" t="s">
        <v>3</v>
      </c>
      <c r="C18" s="16">
        <v>2236.1702199999995</v>
      </c>
      <c r="D18" s="16">
        <v>14179.495379999998</v>
      </c>
      <c r="E18" s="16">
        <v>17974.40381</v>
      </c>
      <c r="F18" s="16">
        <v>0</v>
      </c>
      <c r="G18" s="27">
        <v>34390.069409999996</v>
      </c>
      <c r="I18" s="34"/>
      <c r="J18" s="34"/>
      <c r="K18" s="34"/>
      <c r="L18" s="34"/>
      <c r="M18" s="34"/>
    </row>
    <row r="19" spans="1:13" ht="15.75" thickBot="1" x14ac:dyDescent="0.3">
      <c r="A19" s="39"/>
      <c r="B19" s="14" t="s">
        <v>5</v>
      </c>
      <c r="C19" s="15">
        <v>0.14000000000000001</v>
      </c>
      <c r="D19" s="15">
        <v>85.210000000000008</v>
      </c>
      <c r="E19" s="15">
        <v>10.85</v>
      </c>
      <c r="F19" s="15">
        <v>0</v>
      </c>
      <c r="G19" s="32">
        <v>96.2</v>
      </c>
      <c r="I19" s="33"/>
      <c r="J19" s="33"/>
      <c r="K19" s="33"/>
      <c r="L19" s="33"/>
      <c r="M19" s="33"/>
    </row>
    <row r="20" spans="1:13" x14ac:dyDescent="0.25">
      <c r="A20" s="38" t="s">
        <v>6</v>
      </c>
      <c r="B20" s="13" t="s">
        <v>3</v>
      </c>
      <c r="C20" s="16">
        <v>10678.204960000001</v>
      </c>
      <c r="D20" s="16">
        <v>25415.235539999998</v>
      </c>
      <c r="E20" s="16">
        <v>33141.956810000003</v>
      </c>
      <c r="F20" s="16">
        <v>221.02915999999999</v>
      </c>
      <c r="G20" s="27">
        <v>69456.426470000006</v>
      </c>
      <c r="I20" s="34"/>
      <c r="J20" s="34"/>
      <c r="K20" s="34"/>
      <c r="L20" s="34"/>
      <c r="M20" s="34"/>
    </row>
    <row r="21" spans="1:13" x14ac:dyDescent="0.25">
      <c r="A21" s="40"/>
      <c r="B21" s="11" t="s">
        <v>5</v>
      </c>
      <c r="C21" s="12">
        <v>36.6</v>
      </c>
      <c r="D21" s="12">
        <v>90.41</v>
      </c>
      <c r="E21" s="12">
        <v>100.72999999999999</v>
      </c>
      <c r="F21" s="12">
        <v>0.62</v>
      </c>
      <c r="G21" s="29">
        <v>228.35999999999999</v>
      </c>
      <c r="I21" s="33"/>
      <c r="J21" s="33"/>
      <c r="K21" s="33"/>
      <c r="L21" s="33"/>
      <c r="M21" s="33"/>
    </row>
    <row r="22" spans="1:13" ht="15.75" thickBot="1" x14ac:dyDescent="0.3">
      <c r="A22" s="39"/>
      <c r="B22" s="14" t="s">
        <v>7</v>
      </c>
      <c r="C22" s="17">
        <v>59</v>
      </c>
      <c r="D22" s="17">
        <v>170</v>
      </c>
      <c r="E22" s="17">
        <v>182</v>
      </c>
      <c r="F22" s="17">
        <v>0</v>
      </c>
      <c r="G22" s="28">
        <v>411</v>
      </c>
      <c r="I22" s="34"/>
      <c r="J22" s="34"/>
      <c r="K22" s="34"/>
      <c r="L22" s="34"/>
      <c r="M22" s="34"/>
    </row>
    <row r="23" spans="1:13" ht="15.75" thickBot="1" x14ac:dyDescent="0.3">
      <c r="A23" s="43" t="s">
        <v>21</v>
      </c>
      <c r="B23" s="44"/>
      <c r="C23" s="18">
        <v>9035.7694800000008</v>
      </c>
      <c r="D23" s="18">
        <v>5962.9827499999992</v>
      </c>
      <c r="E23" s="18">
        <v>2557.5987599999935</v>
      </c>
      <c r="F23" s="18">
        <v>9565.5207599999994</v>
      </c>
      <c r="G23" s="30">
        <v>27121.871749999991</v>
      </c>
      <c r="I23" s="34"/>
      <c r="J23" s="34"/>
      <c r="K23" s="34"/>
      <c r="L23" s="34"/>
      <c r="M23" s="34"/>
    </row>
    <row r="24" spans="1:13" s="9" customFormat="1" ht="15.75" thickBot="1" x14ac:dyDescent="0.3">
      <c r="A24" s="41" t="s">
        <v>8</v>
      </c>
      <c r="B24" s="42"/>
      <c r="C24" s="19">
        <f>C17+C18+C20+C23</f>
        <v>23913.928230000001</v>
      </c>
      <c r="D24" s="19">
        <f>D17+D18+D20+D23</f>
        <v>58728.815640000001</v>
      </c>
      <c r="E24" s="19">
        <f>E17+E18+E20+E23</f>
        <v>71962.775859999994</v>
      </c>
      <c r="F24" s="19">
        <f>F17+F18+F20+F23</f>
        <v>9786.5499199999995</v>
      </c>
      <c r="G24" s="31">
        <f>G17+G18+G20+G23</f>
        <v>164392.06964999999</v>
      </c>
      <c r="I24" s="34"/>
      <c r="J24" s="34"/>
      <c r="K24" s="34"/>
      <c r="L24" s="34"/>
      <c r="M24" s="34"/>
    </row>
    <row r="25" spans="1:13" s="6" customFormat="1" ht="16.5" thickBot="1" x14ac:dyDescent="0.3">
      <c r="A25" s="45" t="s">
        <v>11</v>
      </c>
      <c r="B25" s="46"/>
      <c r="C25" s="46"/>
      <c r="D25" s="46"/>
      <c r="E25" s="46"/>
      <c r="F25" s="46"/>
      <c r="G25" s="47"/>
      <c r="I25" s="34"/>
      <c r="J25" s="34"/>
      <c r="K25" s="34"/>
      <c r="L25" s="34"/>
      <c r="M25" s="34"/>
    </row>
    <row r="26" spans="1:13" s="1" customFormat="1" ht="26.25" thickBot="1" x14ac:dyDescent="0.3">
      <c r="A26" s="36" t="s">
        <v>0</v>
      </c>
      <c r="B26" s="37"/>
      <c r="C26" s="25" t="s">
        <v>22</v>
      </c>
      <c r="D26" s="25" t="s">
        <v>23</v>
      </c>
      <c r="E26" s="25" t="s">
        <v>24</v>
      </c>
      <c r="F26" s="25" t="s">
        <v>25</v>
      </c>
      <c r="G26" s="26" t="s">
        <v>1</v>
      </c>
      <c r="I26" s="34"/>
      <c r="J26" s="34"/>
      <c r="K26" s="34"/>
      <c r="L26" s="34"/>
      <c r="M26" s="34"/>
    </row>
    <row r="27" spans="1:13" s="1" customFormat="1" ht="15.75" thickBot="1" x14ac:dyDescent="0.3">
      <c r="A27" s="24" t="s">
        <v>2</v>
      </c>
      <c r="B27" s="20" t="s">
        <v>3</v>
      </c>
      <c r="C27" s="16">
        <v>3599.2996399999997</v>
      </c>
      <c r="D27" s="16">
        <v>20439.45707</v>
      </c>
      <c r="E27" s="16">
        <v>17070.045180000001</v>
      </c>
      <c r="F27" s="16">
        <v>0</v>
      </c>
      <c r="G27" s="27">
        <v>41108.801890000002</v>
      </c>
      <c r="I27" s="34"/>
      <c r="J27" s="34"/>
      <c r="K27" s="34"/>
      <c r="L27" s="34"/>
      <c r="M27" s="34"/>
    </row>
    <row r="28" spans="1:13" s="1" customFormat="1" x14ac:dyDescent="0.25">
      <c r="A28" s="38" t="s">
        <v>4</v>
      </c>
      <c r="B28" s="13" t="s">
        <v>3</v>
      </c>
      <c r="C28" s="16">
        <v>7896.2757999999994</v>
      </c>
      <c r="D28" s="16">
        <v>21043.225770000001</v>
      </c>
      <c r="E28" s="16">
        <v>20558.049170000002</v>
      </c>
      <c r="F28" s="16">
        <v>416.47901000000002</v>
      </c>
      <c r="G28" s="27">
        <v>49914.029750000009</v>
      </c>
      <c r="I28" s="34"/>
      <c r="J28" s="34"/>
      <c r="K28" s="34"/>
      <c r="L28" s="34"/>
      <c r="M28" s="34"/>
    </row>
    <row r="29" spans="1:13" s="1" customFormat="1" ht="15.75" thickBot="1" x14ac:dyDescent="0.3">
      <c r="A29" s="39"/>
      <c r="B29" s="14" t="s">
        <v>5</v>
      </c>
      <c r="C29" s="15">
        <v>71.199999999999989</v>
      </c>
      <c r="D29" s="15">
        <v>317.40999999999997</v>
      </c>
      <c r="E29" s="15">
        <v>388.04</v>
      </c>
      <c r="F29" s="15">
        <v>0.9</v>
      </c>
      <c r="G29" s="32">
        <v>777.55</v>
      </c>
      <c r="I29" s="33"/>
      <c r="J29" s="33"/>
      <c r="K29" s="33"/>
      <c r="L29" s="33"/>
      <c r="M29" s="33"/>
    </row>
    <row r="30" spans="1:13" s="1" customFormat="1" x14ac:dyDescent="0.25">
      <c r="A30" s="38" t="s">
        <v>6</v>
      </c>
      <c r="B30" s="13" t="s">
        <v>3</v>
      </c>
      <c r="C30" s="16">
        <v>13013.587019999999</v>
      </c>
      <c r="D30" s="16">
        <v>67105.993069999997</v>
      </c>
      <c r="E30" s="16">
        <v>78951.387199999968</v>
      </c>
      <c r="F30" s="16">
        <v>0</v>
      </c>
      <c r="G30" s="27">
        <v>159070.96728999997</v>
      </c>
      <c r="I30" s="34"/>
      <c r="J30" s="34"/>
      <c r="K30" s="34"/>
      <c r="L30" s="34"/>
      <c r="M30" s="34"/>
    </row>
    <row r="31" spans="1:13" s="1" customFormat="1" x14ac:dyDescent="0.25">
      <c r="A31" s="40"/>
      <c r="B31" s="11" t="s">
        <v>5</v>
      </c>
      <c r="C31" s="12">
        <v>184.07</v>
      </c>
      <c r="D31" s="12">
        <v>476.02</v>
      </c>
      <c r="E31" s="12">
        <v>599.93000000000006</v>
      </c>
      <c r="F31" s="12">
        <v>0</v>
      </c>
      <c r="G31" s="29">
        <v>1260.02</v>
      </c>
      <c r="I31" s="33"/>
      <c r="J31" s="33"/>
      <c r="K31" s="33"/>
      <c r="L31" s="33"/>
      <c r="M31" s="33"/>
    </row>
    <row r="32" spans="1:13" s="1" customFormat="1" ht="15.75" thickBot="1" x14ac:dyDescent="0.3">
      <c r="A32" s="39"/>
      <c r="B32" s="14" t="s">
        <v>7</v>
      </c>
      <c r="C32" s="17">
        <v>30</v>
      </c>
      <c r="D32" s="17">
        <v>197</v>
      </c>
      <c r="E32" s="17">
        <v>209</v>
      </c>
      <c r="F32" s="17">
        <v>0</v>
      </c>
      <c r="G32" s="28">
        <v>436</v>
      </c>
      <c r="I32" s="34"/>
      <c r="J32" s="34"/>
      <c r="K32" s="34"/>
      <c r="L32" s="34"/>
      <c r="M32" s="34"/>
    </row>
    <row r="33" spans="1:13" s="1" customFormat="1" ht="15.75" thickBot="1" x14ac:dyDescent="0.3">
      <c r="A33" s="43" t="s">
        <v>21</v>
      </c>
      <c r="B33" s="44"/>
      <c r="C33" s="18">
        <v>5385.4014300000017</v>
      </c>
      <c r="D33" s="18">
        <v>27197.509699999981</v>
      </c>
      <c r="E33" s="18">
        <v>25367.367560000013</v>
      </c>
      <c r="F33" s="18">
        <v>3775.4487899999995</v>
      </c>
      <c r="G33" s="30">
        <v>61725.727479999994</v>
      </c>
      <c r="I33" s="34"/>
      <c r="J33" s="34"/>
      <c r="K33" s="34"/>
      <c r="L33" s="34"/>
      <c r="M33" s="34"/>
    </row>
    <row r="34" spans="1:13" s="10" customFormat="1" ht="15.75" thickBot="1" x14ac:dyDescent="0.3">
      <c r="A34" s="41" t="s">
        <v>8</v>
      </c>
      <c r="B34" s="42"/>
      <c r="C34" s="19">
        <f>C27+C28+C30+C33</f>
        <v>29894.563890000001</v>
      </c>
      <c r="D34" s="19">
        <f>D27+D28+D30+D33</f>
        <v>135786.18560999999</v>
      </c>
      <c r="E34" s="19">
        <f>E27+E28+E30+E33</f>
        <v>141946.84910999998</v>
      </c>
      <c r="F34" s="19">
        <f>F27+F28+F30+F33</f>
        <v>4191.9277999999995</v>
      </c>
      <c r="G34" s="31">
        <f>G27+G28+G30+G33</f>
        <v>311819.52640999999</v>
      </c>
      <c r="I34" s="34"/>
      <c r="J34" s="34"/>
      <c r="K34" s="34"/>
      <c r="L34" s="34"/>
      <c r="M34" s="34"/>
    </row>
    <row r="35" spans="1:13" s="6" customFormat="1" ht="16.5" thickBot="1" x14ac:dyDescent="0.3">
      <c r="A35" s="45" t="s">
        <v>12</v>
      </c>
      <c r="B35" s="46"/>
      <c r="C35" s="46"/>
      <c r="D35" s="46"/>
      <c r="E35" s="46"/>
      <c r="F35" s="46"/>
      <c r="G35" s="47"/>
      <c r="I35" s="34"/>
      <c r="J35" s="34"/>
      <c r="K35" s="34"/>
      <c r="L35" s="34"/>
      <c r="M35" s="34"/>
    </row>
    <row r="36" spans="1:13" s="1" customFormat="1" ht="26.25" thickBot="1" x14ac:dyDescent="0.3">
      <c r="A36" s="36" t="s">
        <v>0</v>
      </c>
      <c r="B36" s="37"/>
      <c r="C36" s="25" t="s">
        <v>22</v>
      </c>
      <c r="D36" s="25" t="s">
        <v>23</v>
      </c>
      <c r="E36" s="25" t="s">
        <v>24</v>
      </c>
      <c r="F36" s="25" t="s">
        <v>25</v>
      </c>
      <c r="G36" s="26" t="s">
        <v>1</v>
      </c>
      <c r="I36" s="34"/>
      <c r="J36" s="34"/>
      <c r="K36" s="34"/>
      <c r="L36" s="34"/>
      <c r="M36" s="34"/>
    </row>
    <row r="37" spans="1:13" s="1" customFormat="1" ht="15.75" thickBot="1" x14ac:dyDescent="0.3">
      <c r="A37" s="24" t="s">
        <v>2</v>
      </c>
      <c r="B37" s="20" t="s">
        <v>3</v>
      </c>
      <c r="C37" s="16">
        <v>0</v>
      </c>
      <c r="D37" s="16">
        <v>5796.4178899999997</v>
      </c>
      <c r="E37" s="16">
        <v>5376.0161200000002</v>
      </c>
      <c r="F37" s="16">
        <v>63.522390000000001</v>
      </c>
      <c r="G37" s="27">
        <v>11235.956400000001</v>
      </c>
      <c r="I37" s="34"/>
      <c r="J37" s="34"/>
      <c r="K37" s="34"/>
      <c r="L37" s="34"/>
      <c r="M37" s="34"/>
    </row>
    <row r="38" spans="1:13" s="1" customFormat="1" x14ac:dyDescent="0.25">
      <c r="A38" s="38" t="s">
        <v>4</v>
      </c>
      <c r="B38" s="13" t="s">
        <v>3</v>
      </c>
      <c r="C38" s="16">
        <v>9199.7699900000007</v>
      </c>
      <c r="D38" s="16">
        <v>7661.2121099999995</v>
      </c>
      <c r="E38" s="16">
        <v>16892.528039999997</v>
      </c>
      <c r="F38" s="16">
        <v>585.92204000000004</v>
      </c>
      <c r="G38" s="27">
        <v>34339.432179999996</v>
      </c>
      <c r="I38" s="34"/>
      <c r="J38" s="34"/>
      <c r="K38" s="34"/>
      <c r="L38" s="34"/>
      <c r="M38" s="34"/>
    </row>
    <row r="39" spans="1:13" s="1" customFormat="1" ht="15.75" thickBot="1" x14ac:dyDescent="0.3">
      <c r="A39" s="39"/>
      <c r="B39" s="14" t="s">
        <v>5</v>
      </c>
      <c r="C39" s="15">
        <v>58.050000000000011</v>
      </c>
      <c r="D39" s="15">
        <v>40.25</v>
      </c>
      <c r="E39" s="15">
        <v>76.52</v>
      </c>
      <c r="F39" s="15">
        <v>1.53</v>
      </c>
      <c r="G39" s="32">
        <v>176.35</v>
      </c>
      <c r="I39" s="33"/>
      <c r="J39" s="33"/>
      <c r="K39" s="33"/>
      <c r="L39" s="33"/>
      <c r="M39" s="33"/>
    </row>
    <row r="40" spans="1:13" s="1" customFormat="1" x14ac:dyDescent="0.25">
      <c r="A40" s="38" t="s">
        <v>6</v>
      </c>
      <c r="B40" s="13" t="s">
        <v>3</v>
      </c>
      <c r="C40" s="16">
        <v>14204.292510000001</v>
      </c>
      <c r="D40" s="16">
        <v>32662.940259999999</v>
      </c>
      <c r="E40" s="16">
        <v>46170.320700000004</v>
      </c>
      <c r="F40" s="16">
        <v>3854.7604000000001</v>
      </c>
      <c r="G40" s="27">
        <v>96892.313870000013</v>
      </c>
      <c r="I40" s="34"/>
      <c r="J40" s="34"/>
      <c r="K40" s="34"/>
      <c r="L40" s="34"/>
      <c r="M40" s="34"/>
    </row>
    <row r="41" spans="1:13" s="1" customFormat="1" x14ac:dyDescent="0.25">
      <c r="A41" s="40"/>
      <c r="B41" s="11" t="s">
        <v>5</v>
      </c>
      <c r="C41" s="12">
        <v>64.934000000000012</v>
      </c>
      <c r="D41" s="12">
        <v>131.45400000000001</v>
      </c>
      <c r="E41" s="12">
        <v>222.89400000000001</v>
      </c>
      <c r="F41" s="12">
        <v>2.5579999999999998</v>
      </c>
      <c r="G41" s="29">
        <v>421.84000000000003</v>
      </c>
      <c r="I41" s="33"/>
      <c r="J41" s="33"/>
      <c r="K41" s="33"/>
      <c r="L41" s="33"/>
      <c r="M41" s="33"/>
    </row>
    <row r="42" spans="1:13" s="1" customFormat="1" ht="15.75" thickBot="1" x14ac:dyDescent="0.3">
      <c r="A42" s="39"/>
      <c r="B42" s="14" t="s">
        <v>7</v>
      </c>
      <c r="C42" s="17">
        <v>25</v>
      </c>
      <c r="D42" s="17">
        <v>246</v>
      </c>
      <c r="E42" s="17">
        <v>318</v>
      </c>
      <c r="F42" s="17">
        <v>8</v>
      </c>
      <c r="G42" s="28">
        <v>597</v>
      </c>
      <c r="I42" s="34"/>
      <c r="J42" s="34"/>
      <c r="K42" s="34"/>
      <c r="L42" s="34"/>
      <c r="M42" s="34"/>
    </row>
    <row r="43" spans="1:13" s="1" customFormat="1" ht="15.75" thickBot="1" x14ac:dyDescent="0.3">
      <c r="A43" s="43" t="s">
        <v>21</v>
      </c>
      <c r="B43" s="44"/>
      <c r="C43" s="18">
        <v>4575.2827999999954</v>
      </c>
      <c r="D43" s="18">
        <v>8199.3869100000047</v>
      </c>
      <c r="E43" s="18">
        <v>10736.636709999992</v>
      </c>
      <c r="F43" s="18">
        <v>2932.792089999999</v>
      </c>
      <c r="G43" s="30">
        <v>26444.098509999993</v>
      </c>
      <c r="I43" s="34"/>
      <c r="J43" s="34"/>
      <c r="K43" s="34"/>
      <c r="L43" s="34"/>
      <c r="M43" s="34"/>
    </row>
    <row r="44" spans="1:13" s="10" customFormat="1" ht="15.75" thickBot="1" x14ac:dyDescent="0.3">
      <c r="A44" s="41" t="s">
        <v>8</v>
      </c>
      <c r="B44" s="42"/>
      <c r="C44" s="19">
        <f>C37+C38+C40+C43</f>
        <v>27979.345299999994</v>
      </c>
      <c r="D44" s="19">
        <f>D37+D38+D40+D43</f>
        <v>54319.957170000009</v>
      </c>
      <c r="E44" s="19">
        <f>E37+E38+E40+E43</f>
        <v>79175.501569999993</v>
      </c>
      <c r="F44" s="19">
        <f>F37+F38+F40+F43</f>
        <v>7436.9969199999996</v>
      </c>
      <c r="G44" s="31">
        <f>G37+G38+G40+G43</f>
        <v>168911.80095999999</v>
      </c>
      <c r="I44" s="34"/>
      <c r="J44" s="34"/>
      <c r="K44" s="34"/>
      <c r="L44" s="34"/>
      <c r="M44" s="34"/>
    </row>
    <row r="45" spans="1:13" s="6" customFormat="1" ht="16.5" thickBot="1" x14ac:dyDescent="0.3">
      <c r="A45" s="45" t="s">
        <v>13</v>
      </c>
      <c r="B45" s="46"/>
      <c r="C45" s="46"/>
      <c r="D45" s="46"/>
      <c r="E45" s="46"/>
      <c r="F45" s="46"/>
      <c r="G45" s="47"/>
      <c r="I45" s="34"/>
      <c r="J45" s="34"/>
      <c r="K45" s="34"/>
      <c r="L45" s="34"/>
      <c r="M45" s="34"/>
    </row>
    <row r="46" spans="1:13" ht="26.25" thickBot="1" x14ac:dyDescent="0.3">
      <c r="A46" s="36" t="s">
        <v>0</v>
      </c>
      <c r="B46" s="37"/>
      <c r="C46" s="25" t="s">
        <v>22</v>
      </c>
      <c r="D46" s="25" t="s">
        <v>23</v>
      </c>
      <c r="E46" s="25" t="s">
        <v>24</v>
      </c>
      <c r="F46" s="25" t="s">
        <v>25</v>
      </c>
      <c r="G46" s="26" t="s">
        <v>1</v>
      </c>
      <c r="I46" s="34"/>
      <c r="J46" s="34"/>
      <c r="K46" s="34"/>
      <c r="L46" s="34"/>
      <c r="M46" s="34"/>
    </row>
    <row r="47" spans="1:13" ht="15.75" thickBot="1" x14ac:dyDescent="0.3">
      <c r="A47" s="24" t="s">
        <v>2</v>
      </c>
      <c r="B47" s="20" t="s">
        <v>3</v>
      </c>
      <c r="C47" s="16">
        <v>396.74106</v>
      </c>
      <c r="D47" s="16">
        <v>18743.732929999998</v>
      </c>
      <c r="E47" s="16">
        <v>15506.10722</v>
      </c>
      <c r="F47" s="16">
        <v>0</v>
      </c>
      <c r="G47" s="27">
        <v>34646.581209999997</v>
      </c>
      <c r="I47" s="34"/>
      <c r="J47" s="34"/>
      <c r="K47" s="34"/>
      <c r="L47" s="34"/>
      <c r="M47" s="34"/>
    </row>
    <row r="48" spans="1:13" x14ac:dyDescent="0.25">
      <c r="A48" s="38" t="s">
        <v>4</v>
      </c>
      <c r="B48" s="13" t="s">
        <v>3</v>
      </c>
      <c r="C48" s="16">
        <v>3445.5556200000001</v>
      </c>
      <c r="D48" s="16">
        <v>17692.612229999999</v>
      </c>
      <c r="E48" s="16">
        <v>14274.309800000001</v>
      </c>
      <c r="F48" s="16">
        <v>270.34739000000002</v>
      </c>
      <c r="G48" s="27">
        <v>35682.825040000003</v>
      </c>
      <c r="I48" s="34"/>
      <c r="J48" s="34"/>
      <c r="K48" s="34"/>
      <c r="L48" s="34"/>
      <c r="M48" s="34"/>
    </row>
    <row r="49" spans="1:13" ht="15.75" thickBot="1" x14ac:dyDescent="0.3">
      <c r="A49" s="39"/>
      <c r="B49" s="14" t="s">
        <v>5</v>
      </c>
      <c r="C49" s="15">
        <v>23.85</v>
      </c>
      <c r="D49" s="15">
        <v>106.25</v>
      </c>
      <c r="E49" s="15">
        <v>92.28</v>
      </c>
      <c r="F49" s="15">
        <v>0.42</v>
      </c>
      <c r="G49" s="32">
        <v>222.79999999999998</v>
      </c>
      <c r="I49" s="33"/>
      <c r="J49" s="33"/>
      <c r="K49" s="33"/>
      <c r="L49" s="33"/>
      <c r="M49" s="33"/>
    </row>
    <row r="50" spans="1:13" x14ac:dyDescent="0.25">
      <c r="A50" s="38" t="s">
        <v>6</v>
      </c>
      <c r="B50" s="13" t="s">
        <v>3</v>
      </c>
      <c r="C50" s="16">
        <v>12847.500950000001</v>
      </c>
      <c r="D50" s="16">
        <v>62865.3226</v>
      </c>
      <c r="E50" s="16">
        <v>65832.964840000001</v>
      </c>
      <c r="F50" s="16">
        <v>853.75801999999999</v>
      </c>
      <c r="G50" s="27">
        <v>142399.54641000001</v>
      </c>
      <c r="I50" s="34"/>
      <c r="J50" s="34"/>
      <c r="K50" s="34"/>
      <c r="L50" s="34"/>
      <c r="M50" s="34"/>
    </row>
    <row r="51" spans="1:13" x14ac:dyDescent="0.25">
      <c r="A51" s="40"/>
      <c r="B51" s="11" t="s">
        <v>5</v>
      </c>
      <c r="C51" s="12">
        <v>47.04</v>
      </c>
      <c r="D51" s="12">
        <v>221.78</v>
      </c>
      <c r="E51" s="12">
        <v>274.93</v>
      </c>
      <c r="F51" s="12">
        <v>0</v>
      </c>
      <c r="G51" s="29">
        <v>543.75</v>
      </c>
      <c r="I51" s="33"/>
      <c r="J51" s="33"/>
      <c r="K51" s="33"/>
      <c r="L51" s="33"/>
      <c r="M51" s="33"/>
    </row>
    <row r="52" spans="1:13" ht="15.75" thickBot="1" x14ac:dyDescent="0.3">
      <c r="A52" s="39"/>
      <c r="B52" s="14" t="s">
        <v>7</v>
      </c>
      <c r="C52" s="17">
        <v>24</v>
      </c>
      <c r="D52" s="17">
        <v>163</v>
      </c>
      <c r="E52" s="17">
        <v>160</v>
      </c>
      <c r="F52" s="17">
        <v>0</v>
      </c>
      <c r="G52" s="28">
        <v>347</v>
      </c>
      <c r="I52" s="34"/>
      <c r="J52" s="34"/>
      <c r="K52" s="34"/>
      <c r="L52" s="34"/>
      <c r="M52" s="34"/>
    </row>
    <row r="53" spans="1:13" ht="15.75" thickBot="1" x14ac:dyDescent="0.3">
      <c r="A53" s="43" t="s">
        <v>21</v>
      </c>
      <c r="B53" s="44"/>
      <c r="C53" s="18">
        <v>8048.1493899999987</v>
      </c>
      <c r="D53" s="18">
        <v>12252.025200000004</v>
      </c>
      <c r="E53" s="18">
        <v>9448.0378599999967</v>
      </c>
      <c r="F53" s="18">
        <v>2791.4446500000004</v>
      </c>
      <c r="G53" s="30">
        <v>32539.6571</v>
      </c>
      <c r="I53" s="34"/>
      <c r="J53" s="34"/>
      <c r="K53" s="34"/>
      <c r="L53" s="34"/>
      <c r="M53" s="34"/>
    </row>
    <row r="54" spans="1:13" s="9" customFormat="1" ht="15.75" thickBot="1" x14ac:dyDescent="0.3">
      <c r="A54" s="41" t="s">
        <v>8</v>
      </c>
      <c r="B54" s="42"/>
      <c r="C54" s="19">
        <f>C47+C48+C50+C53</f>
        <v>24737.94702</v>
      </c>
      <c r="D54" s="19">
        <f>D47+D48+D50+D53</f>
        <v>111553.69296</v>
      </c>
      <c r="E54" s="19">
        <f>E47+E48+E50+E53</f>
        <v>105061.41971999999</v>
      </c>
      <c r="F54" s="19">
        <f>F47+F48+F50+F53</f>
        <v>3915.5500600000005</v>
      </c>
      <c r="G54" s="31">
        <f>G47+G48+G50+G53</f>
        <v>245268.60976000002</v>
      </c>
      <c r="I54" s="34"/>
      <c r="J54" s="34"/>
      <c r="K54" s="34"/>
      <c r="L54" s="34"/>
      <c r="M54" s="34"/>
    </row>
    <row r="55" spans="1:13" s="5" customFormat="1" ht="16.5" thickBot="1" x14ac:dyDescent="0.3">
      <c r="A55" s="45" t="s">
        <v>14</v>
      </c>
      <c r="B55" s="46"/>
      <c r="C55" s="46"/>
      <c r="D55" s="46"/>
      <c r="E55" s="46"/>
      <c r="F55" s="46"/>
      <c r="G55" s="47"/>
      <c r="I55" s="34"/>
      <c r="J55" s="34"/>
      <c r="K55" s="34"/>
      <c r="L55" s="34"/>
      <c r="M55" s="34"/>
    </row>
    <row r="56" spans="1:13" ht="26.25" thickBot="1" x14ac:dyDescent="0.3">
      <c r="A56" s="36" t="s">
        <v>0</v>
      </c>
      <c r="B56" s="37"/>
      <c r="C56" s="25" t="s">
        <v>22</v>
      </c>
      <c r="D56" s="25" t="s">
        <v>23</v>
      </c>
      <c r="E56" s="25" t="s">
        <v>24</v>
      </c>
      <c r="F56" s="25" t="s">
        <v>25</v>
      </c>
      <c r="G56" s="26" t="s">
        <v>1</v>
      </c>
      <c r="I56" s="34"/>
      <c r="J56" s="34"/>
      <c r="K56" s="34"/>
      <c r="L56" s="34"/>
      <c r="M56" s="34"/>
    </row>
    <row r="57" spans="1:13" ht="15.75" thickBot="1" x14ac:dyDescent="0.3">
      <c r="A57" s="24" t="s">
        <v>2</v>
      </c>
      <c r="B57" s="20" t="s">
        <v>3</v>
      </c>
      <c r="C57" s="16">
        <v>0</v>
      </c>
      <c r="D57" s="16">
        <v>10973.92318</v>
      </c>
      <c r="E57" s="16">
        <v>21710.783149999999</v>
      </c>
      <c r="F57" s="16">
        <v>0</v>
      </c>
      <c r="G57" s="27">
        <v>32684.706330000001</v>
      </c>
      <c r="I57" s="34"/>
      <c r="J57" s="34"/>
      <c r="K57" s="34"/>
      <c r="L57" s="34"/>
      <c r="M57" s="34"/>
    </row>
    <row r="58" spans="1:13" x14ac:dyDescent="0.25">
      <c r="A58" s="38" t="s">
        <v>4</v>
      </c>
      <c r="B58" s="13" t="s">
        <v>3</v>
      </c>
      <c r="C58" s="16">
        <v>9797.7134999999998</v>
      </c>
      <c r="D58" s="16">
        <v>16582.547300000002</v>
      </c>
      <c r="E58" s="16">
        <v>9707.2545399999999</v>
      </c>
      <c r="F58" s="16">
        <v>0</v>
      </c>
      <c r="G58" s="27">
        <v>36087.515340000005</v>
      </c>
      <c r="I58" s="34"/>
      <c r="J58" s="34"/>
      <c r="K58" s="34"/>
      <c r="L58" s="34"/>
      <c r="M58" s="34"/>
    </row>
    <row r="59" spans="1:13" ht="15.75" thickBot="1" x14ac:dyDescent="0.3">
      <c r="A59" s="39"/>
      <c r="B59" s="14" t="s">
        <v>5</v>
      </c>
      <c r="C59" s="15">
        <v>25.37</v>
      </c>
      <c r="D59" s="15">
        <v>76.12</v>
      </c>
      <c r="E59" s="15">
        <v>73.25</v>
      </c>
      <c r="F59" s="15">
        <v>0</v>
      </c>
      <c r="G59" s="32">
        <v>174.74</v>
      </c>
      <c r="I59" s="33"/>
      <c r="J59" s="33"/>
      <c r="K59" s="33"/>
      <c r="L59" s="33"/>
      <c r="M59" s="33"/>
    </row>
    <row r="60" spans="1:13" x14ac:dyDescent="0.25">
      <c r="A60" s="38" t="s">
        <v>6</v>
      </c>
      <c r="B60" s="13" t="s">
        <v>3</v>
      </c>
      <c r="C60" s="16">
        <v>1887.2202299999999</v>
      </c>
      <c r="D60" s="16">
        <v>29046.610490000003</v>
      </c>
      <c r="E60" s="16">
        <v>27036.184560000002</v>
      </c>
      <c r="F60" s="16">
        <v>1003.12211</v>
      </c>
      <c r="G60" s="27">
        <v>58973.137390000004</v>
      </c>
      <c r="I60" s="34"/>
      <c r="J60" s="34"/>
      <c r="K60" s="34"/>
      <c r="L60" s="34"/>
      <c r="M60" s="34"/>
    </row>
    <row r="61" spans="1:13" x14ac:dyDescent="0.25">
      <c r="A61" s="40"/>
      <c r="B61" s="11" t="s">
        <v>5</v>
      </c>
      <c r="C61" s="12">
        <v>12.59</v>
      </c>
      <c r="D61" s="12">
        <v>70.42</v>
      </c>
      <c r="E61" s="12">
        <v>61.13000000000001</v>
      </c>
      <c r="F61" s="12">
        <v>1.17</v>
      </c>
      <c r="G61" s="29">
        <v>145.31</v>
      </c>
      <c r="I61" s="33"/>
      <c r="J61" s="33"/>
      <c r="K61" s="33"/>
      <c r="L61" s="33"/>
      <c r="M61" s="33"/>
    </row>
    <row r="62" spans="1:13" ht="15.75" thickBot="1" x14ac:dyDescent="0.3">
      <c r="A62" s="39"/>
      <c r="B62" s="14" t="s">
        <v>7</v>
      </c>
      <c r="C62" s="17">
        <v>6</v>
      </c>
      <c r="D62" s="17">
        <v>33</v>
      </c>
      <c r="E62" s="17">
        <v>18</v>
      </c>
      <c r="F62" s="17">
        <v>0</v>
      </c>
      <c r="G62" s="28">
        <v>57</v>
      </c>
      <c r="I62" s="34"/>
      <c r="J62" s="34"/>
      <c r="K62" s="34"/>
      <c r="L62" s="34"/>
      <c r="M62" s="34"/>
    </row>
    <row r="63" spans="1:13" ht="15.75" thickBot="1" x14ac:dyDescent="0.3">
      <c r="A63" s="43" t="s">
        <v>21</v>
      </c>
      <c r="B63" s="44"/>
      <c r="C63" s="18">
        <v>2133.1349400000008</v>
      </c>
      <c r="D63" s="18">
        <v>14873.689319999979</v>
      </c>
      <c r="E63" s="18">
        <v>18441.097129999995</v>
      </c>
      <c r="F63" s="18">
        <v>1020.0712899999999</v>
      </c>
      <c r="G63" s="30">
        <v>36467.992679999974</v>
      </c>
      <c r="I63" s="34"/>
      <c r="J63" s="34"/>
      <c r="K63" s="34"/>
      <c r="L63" s="34"/>
      <c r="M63" s="34"/>
    </row>
    <row r="64" spans="1:13" s="9" customFormat="1" ht="15.75" thickBot="1" x14ac:dyDescent="0.3">
      <c r="A64" s="41" t="s">
        <v>8</v>
      </c>
      <c r="B64" s="42"/>
      <c r="C64" s="19">
        <f>C57+C58+C60+C63</f>
        <v>13818.068670000001</v>
      </c>
      <c r="D64" s="19">
        <f>D57+D58+D60+D63</f>
        <v>71476.770289999986</v>
      </c>
      <c r="E64" s="19">
        <f>E57+E58+E60+E63</f>
        <v>76895.319380000001</v>
      </c>
      <c r="F64" s="19">
        <f>F57+F58+F60+F63</f>
        <v>2023.1933999999999</v>
      </c>
      <c r="G64" s="31">
        <f>G57+G58+G60+G63</f>
        <v>164213.35173999998</v>
      </c>
      <c r="I64" s="34"/>
      <c r="J64" s="34"/>
      <c r="K64" s="34"/>
      <c r="L64" s="34"/>
      <c r="M64" s="34"/>
    </row>
    <row r="65" spans="1:13" s="5" customFormat="1" ht="16.5" thickBot="1" x14ac:dyDescent="0.3">
      <c r="A65" s="45" t="s">
        <v>15</v>
      </c>
      <c r="B65" s="46"/>
      <c r="C65" s="46"/>
      <c r="D65" s="46"/>
      <c r="E65" s="46"/>
      <c r="F65" s="46"/>
      <c r="G65" s="47"/>
      <c r="I65" s="34"/>
      <c r="J65" s="34"/>
      <c r="K65" s="34"/>
      <c r="L65" s="34"/>
      <c r="M65" s="34"/>
    </row>
    <row r="66" spans="1:13" ht="26.25" thickBot="1" x14ac:dyDescent="0.3">
      <c r="A66" s="36" t="s">
        <v>0</v>
      </c>
      <c r="B66" s="37"/>
      <c r="C66" s="25" t="s">
        <v>22</v>
      </c>
      <c r="D66" s="25" t="s">
        <v>23</v>
      </c>
      <c r="E66" s="25" t="s">
        <v>24</v>
      </c>
      <c r="F66" s="25" t="s">
        <v>25</v>
      </c>
      <c r="G66" s="26" t="s">
        <v>1</v>
      </c>
      <c r="I66" s="34"/>
      <c r="J66" s="34"/>
      <c r="K66" s="34"/>
      <c r="L66" s="34"/>
      <c r="M66" s="34"/>
    </row>
    <row r="67" spans="1:13" ht="15.75" thickBot="1" x14ac:dyDescent="0.3">
      <c r="A67" s="24" t="s">
        <v>2</v>
      </c>
      <c r="B67" s="20" t="s">
        <v>3</v>
      </c>
      <c r="C67" s="16">
        <v>3266.3593799999999</v>
      </c>
      <c r="D67" s="16">
        <v>11954.128869999999</v>
      </c>
      <c r="E67" s="16">
        <v>22362.167120000002</v>
      </c>
      <c r="F67" s="16">
        <v>0</v>
      </c>
      <c r="G67" s="27">
        <v>37582.65537</v>
      </c>
      <c r="I67" s="34"/>
      <c r="J67" s="34"/>
      <c r="K67" s="34"/>
      <c r="L67" s="34"/>
      <c r="M67" s="34"/>
    </row>
    <row r="68" spans="1:13" x14ac:dyDescent="0.25">
      <c r="A68" s="38" t="s">
        <v>4</v>
      </c>
      <c r="B68" s="13" t="s">
        <v>3</v>
      </c>
      <c r="C68" s="16">
        <v>1417.15977</v>
      </c>
      <c r="D68" s="16">
        <v>4841.7206900000001</v>
      </c>
      <c r="E68" s="16">
        <v>9195.143320000001</v>
      </c>
      <c r="F68" s="16">
        <v>53.979779999999998</v>
      </c>
      <c r="G68" s="27">
        <v>15508.003560000001</v>
      </c>
      <c r="I68" s="34"/>
      <c r="J68" s="34"/>
      <c r="K68" s="34"/>
      <c r="L68" s="34"/>
      <c r="M68" s="34"/>
    </row>
    <row r="69" spans="1:13" ht="15.75" thickBot="1" x14ac:dyDescent="0.3">
      <c r="A69" s="39"/>
      <c r="B69" s="14" t="s">
        <v>5</v>
      </c>
      <c r="C69" s="15">
        <v>17.649999999999999</v>
      </c>
      <c r="D69" s="15">
        <v>73.25</v>
      </c>
      <c r="E69" s="15">
        <v>70.52</v>
      </c>
      <c r="F69" s="15">
        <v>0</v>
      </c>
      <c r="G69" s="32">
        <v>161.42000000000002</v>
      </c>
      <c r="I69" s="33"/>
      <c r="J69" s="33"/>
      <c r="K69" s="33"/>
      <c r="L69" s="33"/>
      <c r="M69" s="33"/>
    </row>
    <row r="70" spans="1:13" x14ac:dyDescent="0.25">
      <c r="A70" s="38" t="s">
        <v>6</v>
      </c>
      <c r="B70" s="13" t="s">
        <v>3</v>
      </c>
      <c r="C70" s="16">
        <v>10475.62549</v>
      </c>
      <c r="D70" s="16">
        <v>40941.792930000011</v>
      </c>
      <c r="E70" s="16">
        <v>35020.718359999999</v>
      </c>
      <c r="F70" s="16">
        <v>3279.2261599999997</v>
      </c>
      <c r="G70" s="27">
        <v>89717.362940000006</v>
      </c>
      <c r="I70" s="34"/>
      <c r="J70" s="34"/>
      <c r="K70" s="34"/>
      <c r="L70" s="34"/>
      <c r="M70" s="34"/>
    </row>
    <row r="71" spans="1:13" x14ac:dyDescent="0.25">
      <c r="A71" s="40"/>
      <c r="B71" s="11" t="s">
        <v>5</v>
      </c>
      <c r="C71" s="12">
        <v>112.57000000000001</v>
      </c>
      <c r="D71" s="12">
        <v>199.20999999999998</v>
      </c>
      <c r="E71" s="12">
        <v>154.63</v>
      </c>
      <c r="F71" s="12">
        <v>28.57</v>
      </c>
      <c r="G71" s="29">
        <v>494.97999999999996</v>
      </c>
      <c r="I71" s="33"/>
      <c r="J71" s="33"/>
      <c r="K71" s="33"/>
      <c r="L71" s="33"/>
      <c r="M71" s="33"/>
    </row>
    <row r="72" spans="1:13" ht="15.75" thickBot="1" x14ac:dyDescent="0.3">
      <c r="A72" s="39"/>
      <c r="B72" s="14" t="s">
        <v>7</v>
      </c>
      <c r="C72" s="17">
        <v>11</v>
      </c>
      <c r="D72" s="17">
        <v>42</v>
      </c>
      <c r="E72" s="17">
        <v>38</v>
      </c>
      <c r="F72" s="17">
        <v>0</v>
      </c>
      <c r="G72" s="28">
        <v>91</v>
      </c>
      <c r="I72" s="34"/>
      <c r="J72" s="34"/>
      <c r="K72" s="34"/>
      <c r="L72" s="34"/>
      <c r="M72" s="34"/>
    </row>
    <row r="73" spans="1:13" ht="15.75" thickBot="1" x14ac:dyDescent="0.3">
      <c r="A73" s="43" t="s">
        <v>21</v>
      </c>
      <c r="B73" s="44"/>
      <c r="C73" s="18">
        <v>16816.007420000002</v>
      </c>
      <c r="D73" s="18">
        <v>8278.7547599999816</v>
      </c>
      <c r="E73" s="18">
        <v>15638.368790000008</v>
      </c>
      <c r="F73" s="18">
        <v>763.30373000000054</v>
      </c>
      <c r="G73" s="30">
        <v>41496.434699999991</v>
      </c>
      <c r="I73" s="34"/>
      <c r="J73" s="34"/>
      <c r="K73" s="34"/>
      <c r="L73" s="34"/>
      <c r="M73" s="34"/>
    </row>
    <row r="74" spans="1:13" s="9" customFormat="1" ht="15.75" thickBot="1" x14ac:dyDescent="0.3">
      <c r="A74" s="41" t="s">
        <v>8</v>
      </c>
      <c r="B74" s="42"/>
      <c r="C74" s="19">
        <f>C67+C68+C70+C73</f>
        <v>31975.15206</v>
      </c>
      <c r="D74" s="19">
        <f>D67+D68+D70+D73</f>
        <v>66016.397249999995</v>
      </c>
      <c r="E74" s="19">
        <f>E67+E68+E70+E73</f>
        <v>82216.397590000008</v>
      </c>
      <c r="F74" s="19">
        <f>F67+F68+F70+F73</f>
        <v>4096.5096700000004</v>
      </c>
      <c r="G74" s="31">
        <f>G67+G68+G70+G73</f>
        <v>184304.45656999998</v>
      </c>
      <c r="I74" s="34"/>
      <c r="J74" s="34"/>
      <c r="K74" s="34"/>
      <c r="L74" s="34"/>
      <c r="M74" s="34"/>
    </row>
    <row r="75" spans="1:13" s="5" customFormat="1" ht="16.5" thickBot="1" x14ac:dyDescent="0.3">
      <c r="A75" s="45" t="s">
        <v>16</v>
      </c>
      <c r="B75" s="46"/>
      <c r="C75" s="46"/>
      <c r="D75" s="46"/>
      <c r="E75" s="46"/>
      <c r="F75" s="46"/>
      <c r="G75" s="47"/>
      <c r="I75" s="34"/>
      <c r="J75" s="34"/>
      <c r="K75" s="34"/>
      <c r="L75" s="34"/>
      <c r="M75" s="34"/>
    </row>
    <row r="76" spans="1:13" ht="26.25" thickBot="1" x14ac:dyDescent="0.3">
      <c r="A76" s="36" t="s">
        <v>0</v>
      </c>
      <c r="B76" s="37"/>
      <c r="C76" s="25" t="s">
        <v>22</v>
      </c>
      <c r="D76" s="25" t="s">
        <v>23</v>
      </c>
      <c r="E76" s="25" t="s">
        <v>24</v>
      </c>
      <c r="F76" s="25" t="s">
        <v>25</v>
      </c>
      <c r="G76" s="26" t="s">
        <v>1</v>
      </c>
      <c r="I76" s="34"/>
      <c r="J76" s="34"/>
      <c r="K76" s="34"/>
      <c r="L76" s="34"/>
      <c r="M76" s="34"/>
    </row>
    <row r="77" spans="1:13" ht="15.75" thickBot="1" x14ac:dyDescent="0.3">
      <c r="A77" s="24" t="s">
        <v>2</v>
      </c>
      <c r="B77" s="20" t="s">
        <v>3</v>
      </c>
      <c r="C77" s="16">
        <v>3289.8150299999993</v>
      </c>
      <c r="D77" s="16">
        <v>16532.57863</v>
      </c>
      <c r="E77" s="16">
        <v>13698.832969999999</v>
      </c>
      <c r="F77" s="16">
        <v>0</v>
      </c>
      <c r="G77" s="27">
        <v>33521.226629999997</v>
      </c>
      <c r="I77" s="34"/>
      <c r="J77" s="34"/>
      <c r="K77" s="34"/>
      <c r="L77" s="34"/>
      <c r="M77" s="34"/>
    </row>
    <row r="78" spans="1:13" x14ac:dyDescent="0.25">
      <c r="A78" s="38" t="s">
        <v>4</v>
      </c>
      <c r="B78" s="13" t="s">
        <v>3</v>
      </c>
      <c r="C78" s="16">
        <v>6478.3165799999997</v>
      </c>
      <c r="D78" s="16">
        <v>27798.459350000001</v>
      </c>
      <c r="E78" s="16">
        <v>26029.126459999999</v>
      </c>
      <c r="F78" s="16">
        <v>738.64235000000008</v>
      </c>
      <c r="G78" s="27">
        <v>61044.544740000005</v>
      </c>
      <c r="I78" s="34"/>
      <c r="J78" s="34"/>
      <c r="K78" s="34"/>
      <c r="L78" s="34"/>
      <c r="M78" s="34"/>
    </row>
    <row r="79" spans="1:13" ht="15.75" thickBot="1" x14ac:dyDescent="0.3">
      <c r="A79" s="39"/>
      <c r="B79" s="14" t="s">
        <v>5</v>
      </c>
      <c r="C79" s="15">
        <v>48.7</v>
      </c>
      <c r="D79" s="15">
        <v>358.28999999999996</v>
      </c>
      <c r="E79" s="15">
        <v>259.08</v>
      </c>
      <c r="F79" s="15">
        <v>12.67</v>
      </c>
      <c r="G79" s="32">
        <v>678.7399999999999</v>
      </c>
      <c r="I79" s="33"/>
      <c r="J79" s="33"/>
      <c r="K79" s="33"/>
      <c r="L79" s="33"/>
      <c r="M79" s="33"/>
    </row>
    <row r="80" spans="1:13" x14ac:dyDescent="0.25">
      <c r="A80" s="38" t="s">
        <v>6</v>
      </c>
      <c r="B80" s="13" t="s">
        <v>3</v>
      </c>
      <c r="C80" s="16">
        <v>16507.94097</v>
      </c>
      <c r="D80" s="16">
        <v>41311.411990000001</v>
      </c>
      <c r="E80" s="16">
        <v>42858.642350000002</v>
      </c>
      <c r="F80" s="16">
        <v>200.53029000000001</v>
      </c>
      <c r="G80" s="27">
        <v>100878.52559999999</v>
      </c>
      <c r="I80" s="34"/>
      <c r="J80" s="34"/>
      <c r="K80" s="34"/>
      <c r="L80" s="34"/>
      <c r="M80" s="34"/>
    </row>
    <row r="81" spans="1:13" x14ac:dyDescent="0.25">
      <c r="A81" s="40"/>
      <c r="B81" s="11" t="s">
        <v>5</v>
      </c>
      <c r="C81" s="12">
        <v>151.85</v>
      </c>
      <c r="D81" s="12">
        <v>272.64999999999998</v>
      </c>
      <c r="E81" s="12">
        <v>393.25</v>
      </c>
      <c r="F81" s="12">
        <v>0</v>
      </c>
      <c r="G81" s="29">
        <v>817.75</v>
      </c>
      <c r="I81" s="33"/>
      <c r="J81" s="33"/>
      <c r="K81" s="33"/>
      <c r="L81" s="33"/>
      <c r="M81" s="33"/>
    </row>
    <row r="82" spans="1:13" ht="15.75" thickBot="1" x14ac:dyDescent="0.3">
      <c r="A82" s="39"/>
      <c r="B82" s="14" t="s">
        <v>7</v>
      </c>
      <c r="C82" s="17">
        <v>52</v>
      </c>
      <c r="D82" s="17">
        <v>325</v>
      </c>
      <c r="E82" s="17">
        <v>285</v>
      </c>
      <c r="F82" s="17">
        <v>0</v>
      </c>
      <c r="G82" s="28">
        <v>662</v>
      </c>
      <c r="I82" s="34"/>
      <c r="J82" s="34"/>
      <c r="K82" s="34"/>
      <c r="L82" s="34"/>
      <c r="M82" s="34"/>
    </row>
    <row r="83" spans="1:13" ht="15.75" thickBot="1" x14ac:dyDescent="0.3">
      <c r="A83" s="43" t="s">
        <v>21</v>
      </c>
      <c r="B83" s="44"/>
      <c r="C83" s="18">
        <v>9895.0971200000095</v>
      </c>
      <c r="D83" s="18">
        <v>19561.374449999996</v>
      </c>
      <c r="E83" s="18">
        <v>19159.362079999999</v>
      </c>
      <c r="F83" s="18">
        <v>4494.2526000000007</v>
      </c>
      <c r="G83" s="30">
        <v>53110.08625</v>
      </c>
      <c r="I83" s="34"/>
      <c r="J83" s="34"/>
      <c r="K83" s="34"/>
      <c r="L83" s="34"/>
      <c r="M83" s="34"/>
    </row>
    <row r="84" spans="1:13" s="9" customFormat="1" ht="15.75" thickBot="1" x14ac:dyDescent="0.3">
      <c r="A84" s="41" t="s">
        <v>8</v>
      </c>
      <c r="B84" s="42"/>
      <c r="C84" s="19">
        <f>C77+C78+C80+C83</f>
        <v>36171.169700000013</v>
      </c>
      <c r="D84" s="19">
        <f>D77+D78+D80+D83</f>
        <v>105203.82441999999</v>
      </c>
      <c r="E84" s="19">
        <f>E77+E78+E80+E83</f>
        <v>101745.96385999999</v>
      </c>
      <c r="F84" s="19">
        <f>F77+F78+F80+F83</f>
        <v>5433.4252400000005</v>
      </c>
      <c r="G84" s="31">
        <f>G77+G78+G80+G83</f>
        <v>248554.38321999999</v>
      </c>
      <c r="I84" s="34"/>
      <c r="J84" s="34"/>
      <c r="K84" s="34"/>
      <c r="L84" s="34"/>
      <c r="M84" s="34"/>
    </row>
    <row r="85" spans="1:13" s="5" customFormat="1" ht="16.5" thickBot="1" x14ac:dyDescent="0.3">
      <c r="A85" s="45" t="s">
        <v>17</v>
      </c>
      <c r="B85" s="46"/>
      <c r="C85" s="46"/>
      <c r="D85" s="46"/>
      <c r="E85" s="46"/>
      <c r="F85" s="46"/>
      <c r="G85" s="47"/>
      <c r="I85" s="34"/>
      <c r="J85" s="34"/>
      <c r="K85" s="34"/>
      <c r="L85" s="34"/>
      <c r="M85" s="34"/>
    </row>
    <row r="86" spans="1:13" ht="26.25" thickBot="1" x14ac:dyDescent="0.3">
      <c r="A86" s="36" t="s">
        <v>0</v>
      </c>
      <c r="B86" s="37"/>
      <c r="C86" s="25" t="s">
        <v>22</v>
      </c>
      <c r="D86" s="25" t="s">
        <v>23</v>
      </c>
      <c r="E86" s="25" t="s">
        <v>24</v>
      </c>
      <c r="F86" s="25" t="s">
        <v>25</v>
      </c>
      <c r="G86" s="26" t="s">
        <v>1</v>
      </c>
      <c r="I86" s="34"/>
      <c r="J86" s="34"/>
      <c r="K86" s="34"/>
      <c r="L86" s="34"/>
      <c r="M86" s="34"/>
    </row>
    <row r="87" spans="1:13" ht="15.75" thickBot="1" x14ac:dyDescent="0.3">
      <c r="A87" s="24" t="s">
        <v>2</v>
      </c>
      <c r="B87" s="20" t="s">
        <v>3</v>
      </c>
      <c r="C87" s="16">
        <v>0</v>
      </c>
      <c r="D87" s="16">
        <v>10768.184590000001</v>
      </c>
      <c r="E87" s="16">
        <v>8855.841269999999</v>
      </c>
      <c r="F87" s="16">
        <v>0</v>
      </c>
      <c r="G87" s="27">
        <v>19624.025860000002</v>
      </c>
      <c r="I87" s="34"/>
      <c r="J87" s="34"/>
      <c r="K87" s="34"/>
      <c r="L87" s="34"/>
      <c r="M87" s="34"/>
    </row>
    <row r="88" spans="1:13" x14ac:dyDescent="0.25">
      <c r="A88" s="38" t="s">
        <v>4</v>
      </c>
      <c r="B88" s="13" t="s">
        <v>3</v>
      </c>
      <c r="C88" s="16">
        <v>241.24139000000002</v>
      </c>
      <c r="D88" s="16">
        <v>4826.9162699999997</v>
      </c>
      <c r="E88" s="16">
        <v>6160.79655</v>
      </c>
      <c r="F88" s="16">
        <v>0</v>
      </c>
      <c r="G88" s="27">
        <v>11228.95421</v>
      </c>
      <c r="I88" s="34"/>
      <c r="J88" s="34"/>
      <c r="K88" s="34"/>
      <c r="L88" s="34"/>
      <c r="M88" s="34"/>
    </row>
    <row r="89" spans="1:13" ht="15.75" thickBot="1" x14ac:dyDescent="0.3">
      <c r="A89" s="39"/>
      <c r="B89" s="14" t="s">
        <v>5</v>
      </c>
      <c r="C89" s="15">
        <v>1.1100000000000001</v>
      </c>
      <c r="D89" s="15">
        <v>59.41</v>
      </c>
      <c r="E89" s="15">
        <v>61.050000000000004</v>
      </c>
      <c r="F89" s="15">
        <v>0</v>
      </c>
      <c r="G89" s="32">
        <v>121.57</v>
      </c>
      <c r="I89" s="33"/>
      <c r="J89" s="33"/>
      <c r="K89" s="33"/>
      <c r="L89" s="33"/>
      <c r="M89" s="33"/>
    </row>
    <row r="90" spans="1:13" x14ac:dyDescent="0.25">
      <c r="A90" s="38" t="s">
        <v>6</v>
      </c>
      <c r="B90" s="13" t="s">
        <v>3</v>
      </c>
      <c r="C90" s="16">
        <v>11087.149559999998</v>
      </c>
      <c r="D90" s="16">
        <v>37470.003220000006</v>
      </c>
      <c r="E90" s="16">
        <v>39617.187400000003</v>
      </c>
      <c r="F90" s="16">
        <v>3275.59582</v>
      </c>
      <c r="G90" s="27">
        <v>91449.936000000002</v>
      </c>
      <c r="I90" s="34"/>
      <c r="J90" s="34"/>
      <c r="K90" s="34"/>
      <c r="L90" s="34"/>
      <c r="M90" s="34"/>
    </row>
    <row r="91" spans="1:13" x14ac:dyDescent="0.25">
      <c r="A91" s="40"/>
      <c r="B91" s="11" t="s">
        <v>5</v>
      </c>
      <c r="C91" s="12">
        <v>48.16</v>
      </c>
      <c r="D91" s="12">
        <v>208.48000000000002</v>
      </c>
      <c r="E91" s="12">
        <v>214.86</v>
      </c>
      <c r="F91" s="12">
        <v>0</v>
      </c>
      <c r="G91" s="29">
        <v>471.5</v>
      </c>
      <c r="I91" s="33"/>
      <c r="J91" s="33"/>
      <c r="K91" s="33"/>
      <c r="L91" s="33"/>
      <c r="M91" s="33"/>
    </row>
    <row r="92" spans="1:13" ht="15.75" thickBot="1" x14ac:dyDescent="0.3">
      <c r="A92" s="39"/>
      <c r="B92" s="14" t="s">
        <v>7</v>
      </c>
      <c r="C92" s="17">
        <v>7</v>
      </c>
      <c r="D92" s="17">
        <v>51</v>
      </c>
      <c r="E92" s="17">
        <v>72</v>
      </c>
      <c r="F92" s="17">
        <v>0</v>
      </c>
      <c r="G92" s="28">
        <v>130</v>
      </c>
      <c r="I92" s="34"/>
      <c r="J92" s="34"/>
      <c r="K92" s="34"/>
      <c r="L92" s="34"/>
      <c r="M92" s="34"/>
    </row>
    <row r="93" spans="1:13" ht="15.75" thickBot="1" x14ac:dyDescent="0.3">
      <c r="A93" s="43" t="s">
        <v>21</v>
      </c>
      <c r="B93" s="44"/>
      <c r="C93" s="18">
        <v>7623.6630700000023</v>
      </c>
      <c r="D93" s="18">
        <v>11822.703569999991</v>
      </c>
      <c r="E93" s="18">
        <v>11593.866309999998</v>
      </c>
      <c r="F93" s="18">
        <v>2057.3459100000005</v>
      </c>
      <c r="G93" s="30">
        <v>33097.578859999994</v>
      </c>
      <c r="I93" s="34"/>
      <c r="J93" s="34"/>
      <c r="K93" s="34"/>
      <c r="L93" s="34"/>
      <c r="M93" s="34"/>
    </row>
    <row r="94" spans="1:13" s="9" customFormat="1" ht="15.75" thickBot="1" x14ac:dyDescent="0.3">
      <c r="A94" s="41" t="s">
        <v>8</v>
      </c>
      <c r="B94" s="42"/>
      <c r="C94" s="19">
        <f>C87+C88+C90+C93</f>
        <v>18952.05402</v>
      </c>
      <c r="D94" s="19">
        <f>D87+D88+D90+D93</f>
        <v>64887.807649999995</v>
      </c>
      <c r="E94" s="19">
        <f>E87+E88+E90+E93</f>
        <v>66227.691529999996</v>
      </c>
      <c r="F94" s="19">
        <f>F87+F88+F90+F93</f>
        <v>5332.9417300000005</v>
      </c>
      <c r="G94" s="31">
        <f>G87+G88+G90+G93</f>
        <v>155400.49492999999</v>
      </c>
      <c r="I94" s="34"/>
      <c r="J94" s="34"/>
      <c r="K94" s="34"/>
      <c r="L94" s="34"/>
      <c r="M94" s="34"/>
    </row>
    <row r="95" spans="1:13" s="5" customFormat="1" ht="16.5" thickBot="1" x14ac:dyDescent="0.3">
      <c r="A95" s="45" t="s">
        <v>18</v>
      </c>
      <c r="B95" s="46"/>
      <c r="C95" s="46"/>
      <c r="D95" s="46"/>
      <c r="E95" s="46"/>
      <c r="F95" s="46"/>
      <c r="G95" s="47"/>
      <c r="I95" s="34"/>
      <c r="J95" s="34"/>
      <c r="K95" s="34"/>
      <c r="L95" s="34"/>
      <c r="M95" s="34"/>
    </row>
    <row r="96" spans="1:13" ht="26.25" thickBot="1" x14ac:dyDescent="0.3">
      <c r="A96" s="36" t="s">
        <v>0</v>
      </c>
      <c r="B96" s="37"/>
      <c r="C96" s="25" t="s">
        <v>22</v>
      </c>
      <c r="D96" s="25" t="s">
        <v>23</v>
      </c>
      <c r="E96" s="25" t="s">
        <v>24</v>
      </c>
      <c r="F96" s="25" t="s">
        <v>25</v>
      </c>
      <c r="G96" s="26" t="s">
        <v>1</v>
      </c>
      <c r="I96" s="34"/>
      <c r="J96" s="34"/>
      <c r="K96" s="34"/>
      <c r="L96" s="34"/>
      <c r="M96" s="34"/>
    </row>
    <row r="97" spans="1:13" ht="15.75" thickBot="1" x14ac:dyDescent="0.3">
      <c r="A97" s="24" t="s">
        <v>2</v>
      </c>
      <c r="B97" s="20" t="s">
        <v>3</v>
      </c>
      <c r="C97" s="16">
        <v>0</v>
      </c>
      <c r="D97" s="16">
        <v>18666.93691</v>
      </c>
      <c r="E97" s="16">
        <v>17264.975329999997</v>
      </c>
      <c r="F97" s="16">
        <v>0</v>
      </c>
      <c r="G97" s="27">
        <v>35931.912239999998</v>
      </c>
      <c r="I97" s="34"/>
      <c r="J97" s="34"/>
      <c r="K97" s="34"/>
      <c r="L97" s="34"/>
      <c r="M97" s="34"/>
    </row>
    <row r="98" spans="1:13" x14ac:dyDescent="0.25">
      <c r="A98" s="38" t="s">
        <v>4</v>
      </c>
      <c r="B98" s="13" t="s">
        <v>3</v>
      </c>
      <c r="C98" s="16">
        <v>2364.3542199999997</v>
      </c>
      <c r="D98" s="16">
        <v>26664.074390000002</v>
      </c>
      <c r="E98" s="16">
        <v>24316.558340000003</v>
      </c>
      <c r="F98" s="16">
        <v>0</v>
      </c>
      <c r="G98" s="27">
        <v>53344.986950000006</v>
      </c>
      <c r="I98" s="34"/>
      <c r="J98" s="34"/>
      <c r="K98" s="34"/>
      <c r="L98" s="34"/>
      <c r="M98" s="34"/>
    </row>
    <row r="99" spans="1:13" ht="15.75" thickBot="1" x14ac:dyDescent="0.3">
      <c r="A99" s="39"/>
      <c r="B99" s="14" t="s">
        <v>5</v>
      </c>
      <c r="C99" s="15">
        <v>3.25</v>
      </c>
      <c r="D99" s="15">
        <v>254.64999999999998</v>
      </c>
      <c r="E99" s="15">
        <v>141.74</v>
      </c>
      <c r="F99" s="15">
        <v>0</v>
      </c>
      <c r="G99" s="32">
        <v>399.64</v>
      </c>
      <c r="I99" s="33"/>
      <c r="J99" s="33"/>
      <c r="K99" s="33"/>
      <c r="L99" s="33"/>
      <c r="M99" s="33"/>
    </row>
    <row r="100" spans="1:13" x14ac:dyDescent="0.25">
      <c r="A100" s="38" t="s">
        <v>6</v>
      </c>
      <c r="B100" s="13" t="s">
        <v>3</v>
      </c>
      <c r="C100" s="16">
        <v>11911.16483</v>
      </c>
      <c r="D100" s="16">
        <v>43316.398040000007</v>
      </c>
      <c r="E100" s="16">
        <v>51562.947549999997</v>
      </c>
      <c r="F100" s="16">
        <v>0</v>
      </c>
      <c r="G100" s="27">
        <v>106790.51042000001</v>
      </c>
      <c r="I100" s="34"/>
      <c r="J100" s="34"/>
      <c r="K100" s="34"/>
      <c r="L100" s="34"/>
      <c r="M100" s="34"/>
    </row>
    <row r="101" spans="1:13" x14ac:dyDescent="0.25">
      <c r="A101" s="40"/>
      <c r="B101" s="11" t="s">
        <v>5</v>
      </c>
      <c r="C101" s="12">
        <v>160.63</v>
      </c>
      <c r="D101" s="12">
        <v>261.99</v>
      </c>
      <c r="E101" s="12">
        <v>315.55</v>
      </c>
      <c r="F101" s="12">
        <v>0</v>
      </c>
      <c r="G101" s="29">
        <v>738.17000000000007</v>
      </c>
      <c r="I101" s="33"/>
      <c r="J101" s="33"/>
      <c r="K101" s="33"/>
      <c r="L101" s="33"/>
      <c r="M101" s="33"/>
    </row>
    <row r="102" spans="1:13" ht="15.75" thickBot="1" x14ac:dyDescent="0.3">
      <c r="A102" s="39"/>
      <c r="B102" s="14" t="s">
        <v>7</v>
      </c>
      <c r="C102" s="17">
        <v>25</v>
      </c>
      <c r="D102" s="17">
        <v>228</v>
      </c>
      <c r="E102" s="17">
        <v>233</v>
      </c>
      <c r="F102" s="17">
        <v>0</v>
      </c>
      <c r="G102" s="28">
        <v>486</v>
      </c>
      <c r="I102" s="34"/>
      <c r="J102" s="34"/>
      <c r="K102" s="34"/>
      <c r="L102" s="34"/>
      <c r="M102" s="34"/>
    </row>
    <row r="103" spans="1:13" ht="15.75" thickBot="1" x14ac:dyDescent="0.3">
      <c r="A103" s="43" t="s">
        <v>21</v>
      </c>
      <c r="B103" s="44"/>
      <c r="C103" s="18">
        <v>5190.6515500000005</v>
      </c>
      <c r="D103" s="18">
        <v>19933.044749999986</v>
      </c>
      <c r="E103" s="18">
        <v>32838.200559999997</v>
      </c>
      <c r="F103" s="18">
        <v>3215.8408899999999</v>
      </c>
      <c r="G103" s="30">
        <v>61177.737749999986</v>
      </c>
      <c r="I103" s="34"/>
      <c r="J103" s="34"/>
      <c r="K103" s="34"/>
      <c r="L103" s="34"/>
      <c r="M103" s="34"/>
    </row>
    <row r="104" spans="1:13" s="9" customFormat="1" ht="15.75" thickBot="1" x14ac:dyDescent="0.3">
      <c r="A104" s="41" t="s">
        <v>8</v>
      </c>
      <c r="B104" s="42"/>
      <c r="C104" s="19">
        <f>C97+C98+C100+C103</f>
        <v>19466.170599999998</v>
      </c>
      <c r="D104" s="19">
        <f>D97+D98+D100+D103</f>
        <v>108580.45409</v>
      </c>
      <c r="E104" s="19">
        <f>E97+E98+E100+E103</f>
        <v>125982.68178</v>
      </c>
      <c r="F104" s="19">
        <f>F97+F98+F100+F103</f>
        <v>3215.8408899999999</v>
      </c>
      <c r="G104" s="31">
        <f>G97+G98+G100+G103</f>
        <v>257245.14736</v>
      </c>
      <c r="I104" s="34"/>
      <c r="J104" s="34"/>
      <c r="K104" s="34"/>
      <c r="L104" s="34"/>
      <c r="M104" s="34"/>
    </row>
    <row r="105" spans="1:13" s="5" customFormat="1" ht="16.5" thickBot="1" x14ac:dyDescent="0.3">
      <c r="A105" s="45" t="s">
        <v>19</v>
      </c>
      <c r="B105" s="46"/>
      <c r="C105" s="46"/>
      <c r="D105" s="46"/>
      <c r="E105" s="46"/>
      <c r="F105" s="46"/>
      <c r="G105" s="47"/>
      <c r="I105" s="34"/>
      <c r="J105" s="34"/>
      <c r="K105" s="34"/>
      <c r="L105" s="34"/>
      <c r="M105" s="34"/>
    </row>
    <row r="106" spans="1:13" ht="26.25" thickBot="1" x14ac:dyDescent="0.3">
      <c r="A106" s="36" t="s">
        <v>0</v>
      </c>
      <c r="B106" s="37"/>
      <c r="C106" s="25" t="s">
        <v>22</v>
      </c>
      <c r="D106" s="25" t="s">
        <v>23</v>
      </c>
      <c r="E106" s="25" t="s">
        <v>24</v>
      </c>
      <c r="F106" s="25" t="s">
        <v>25</v>
      </c>
      <c r="G106" s="26" t="s">
        <v>1</v>
      </c>
      <c r="I106" s="34"/>
      <c r="J106" s="34"/>
      <c r="K106" s="34"/>
      <c r="L106" s="34"/>
      <c r="M106" s="34"/>
    </row>
    <row r="107" spans="1:13" ht="15.75" thickBot="1" x14ac:dyDescent="0.3">
      <c r="A107" s="24" t="s">
        <v>2</v>
      </c>
      <c r="B107" s="20" t="s">
        <v>3</v>
      </c>
      <c r="C107" s="16">
        <v>0</v>
      </c>
      <c r="D107" s="16">
        <v>14396.664839999999</v>
      </c>
      <c r="E107" s="16">
        <v>18055.151460000001</v>
      </c>
      <c r="F107" s="16">
        <v>0</v>
      </c>
      <c r="G107" s="27">
        <v>32451.816299999999</v>
      </c>
      <c r="I107" s="34"/>
      <c r="J107" s="34"/>
      <c r="K107" s="34"/>
      <c r="L107" s="34"/>
      <c r="M107" s="34"/>
    </row>
    <row r="108" spans="1:13" x14ac:dyDescent="0.25">
      <c r="A108" s="38" t="s">
        <v>4</v>
      </c>
      <c r="B108" s="13" t="s">
        <v>3</v>
      </c>
      <c r="C108" s="16">
        <v>3990.1336900000006</v>
      </c>
      <c r="D108" s="16">
        <v>15516.113230000001</v>
      </c>
      <c r="E108" s="16">
        <v>12412.217480000001</v>
      </c>
      <c r="F108" s="16">
        <v>0</v>
      </c>
      <c r="G108" s="27">
        <v>31918.464400000004</v>
      </c>
      <c r="I108" s="34"/>
      <c r="J108" s="34"/>
      <c r="K108" s="34"/>
      <c r="L108" s="34"/>
      <c r="M108" s="34"/>
    </row>
    <row r="109" spans="1:13" ht="15.75" thickBot="1" x14ac:dyDescent="0.3">
      <c r="A109" s="39"/>
      <c r="B109" s="14" t="s">
        <v>5</v>
      </c>
      <c r="C109" s="15">
        <v>112.64999999999999</v>
      </c>
      <c r="D109" s="15">
        <v>192.79</v>
      </c>
      <c r="E109" s="15">
        <v>115.11</v>
      </c>
      <c r="F109" s="15">
        <v>0</v>
      </c>
      <c r="G109" s="32">
        <v>420.55</v>
      </c>
      <c r="I109" s="33"/>
      <c r="J109" s="33"/>
      <c r="K109" s="33"/>
      <c r="L109" s="33"/>
      <c r="M109" s="33"/>
    </row>
    <row r="110" spans="1:13" x14ac:dyDescent="0.25">
      <c r="A110" s="38" t="s">
        <v>6</v>
      </c>
      <c r="B110" s="13" t="s">
        <v>3</v>
      </c>
      <c r="C110" s="16">
        <v>16106.732380000003</v>
      </c>
      <c r="D110" s="16">
        <v>50473.597799999996</v>
      </c>
      <c r="E110" s="16">
        <v>53353.127909999996</v>
      </c>
      <c r="F110" s="16">
        <v>180.91830999999999</v>
      </c>
      <c r="G110" s="27">
        <v>120114.37639999999</v>
      </c>
      <c r="I110" s="34"/>
      <c r="J110" s="34"/>
      <c r="K110" s="34"/>
      <c r="L110" s="34"/>
      <c r="M110" s="34"/>
    </row>
    <row r="111" spans="1:13" x14ac:dyDescent="0.25">
      <c r="A111" s="40"/>
      <c r="B111" s="11" t="s">
        <v>5</v>
      </c>
      <c r="C111" s="12">
        <v>49.650000000000006</v>
      </c>
      <c r="D111" s="12">
        <v>120.11799999999999</v>
      </c>
      <c r="E111" s="12">
        <v>108.92</v>
      </c>
      <c r="F111" s="12">
        <v>0</v>
      </c>
      <c r="G111" s="29">
        <v>278.68799999999999</v>
      </c>
      <c r="I111" s="33"/>
      <c r="J111" s="33"/>
      <c r="K111" s="33"/>
      <c r="L111" s="33"/>
      <c r="M111" s="33"/>
    </row>
    <row r="112" spans="1:13" ht="15.75" thickBot="1" x14ac:dyDescent="0.3">
      <c r="A112" s="39"/>
      <c r="B112" s="14" t="s">
        <v>7</v>
      </c>
      <c r="C112" s="17">
        <v>3</v>
      </c>
      <c r="D112" s="17">
        <v>126</v>
      </c>
      <c r="E112" s="17">
        <v>99</v>
      </c>
      <c r="F112" s="17">
        <v>0</v>
      </c>
      <c r="G112" s="28">
        <v>228</v>
      </c>
      <c r="I112" s="34"/>
      <c r="J112" s="34"/>
      <c r="K112" s="34"/>
      <c r="L112" s="34"/>
      <c r="M112" s="34"/>
    </row>
    <row r="113" spans="1:18" ht="15.75" thickBot="1" x14ac:dyDescent="0.3">
      <c r="A113" s="43" t="s">
        <v>21</v>
      </c>
      <c r="B113" s="44"/>
      <c r="C113" s="18">
        <v>9240.0965300000007</v>
      </c>
      <c r="D113" s="18">
        <v>15638.845610000011</v>
      </c>
      <c r="E113" s="18">
        <v>14499.64374</v>
      </c>
      <c r="F113" s="18">
        <v>3473.07377</v>
      </c>
      <c r="G113" s="30">
        <v>42851.659650000016</v>
      </c>
      <c r="I113" s="34"/>
      <c r="J113" s="34"/>
      <c r="K113" s="34"/>
      <c r="L113" s="34"/>
      <c r="M113" s="34"/>
    </row>
    <row r="114" spans="1:18" s="9" customFormat="1" ht="15.75" thickBot="1" x14ac:dyDescent="0.3">
      <c r="A114" s="41" t="s">
        <v>8</v>
      </c>
      <c r="B114" s="42"/>
      <c r="C114" s="19">
        <f>C107+C108+C110+C113</f>
        <v>29336.962600000006</v>
      </c>
      <c r="D114" s="19">
        <f>D107+D108+D110+D113</f>
        <v>96025.221480000007</v>
      </c>
      <c r="E114" s="19">
        <f>E107+E108+E110+E113</f>
        <v>98320.140589999995</v>
      </c>
      <c r="F114" s="19">
        <f>F107+F108+F110+F113</f>
        <v>3653.99208</v>
      </c>
      <c r="G114" s="31">
        <f>G107+G108+G110+G113</f>
        <v>227336.31675000003</v>
      </c>
      <c r="I114" s="34"/>
      <c r="J114" s="34"/>
      <c r="K114" s="34"/>
      <c r="L114" s="34"/>
      <c r="M114" s="34"/>
    </row>
    <row r="115" spans="1:18" s="5" customFormat="1" ht="16.5" thickBot="1" x14ac:dyDescent="0.3">
      <c r="A115" s="45" t="s">
        <v>20</v>
      </c>
      <c r="B115" s="46"/>
      <c r="C115" s="46"/>
      <c r="D115" s="46"/>
      <c r="E115" s="46"/>
      <c r="F115" s="46"/>
      <c r="G115" s="47"/>
      <c r="I115" s="34"/>
      <c r="J115" s="34"/>
      <c r="K115" s="34"/>
      <c r="L115" s="34"/>
      <c r="M115" s="34"/>
    </row>
    <row r="116" spans="1:18" ht="26.25" thickBot="1" x14ac:dyDescent="0.3">
      <c r="A116" s="48" t="s">
        <v>0</v>
      </c>
      <c r="B116" s="49"/>
      <c r="C116" s="25" t="s">
        <v>22</v>
      </c>
      <c r="D116" s="25" t="s">
        <v>23</v>
      </c>
      <c r="E116" s="25" t="s">
        <v>24</v>
      </c>
      <c r="F116" s="25" t="s">
        <v>25</v>
      </c>
      <c r="G116" s="26" t="s">
        <v>1</v>
      </c>
      <c r="I116" s="34"/>
      <c r="J116" s="34"/>
      <c r="K116" s="34"/>
      <c r="L116" s="34"/>
      <c r="M116" s="34"/>
    </row>
    <row r="117" spans="1:18" ht="15.75" thickBot="1" x14ac:dyDescent="0.3">
      <c r="A117" s="23" t="s">
        <v>2</v>
      </c>
      <c r="B117" s="22" t="s">
        <v>3</v>
      </c>
      <c r="C117" s="16">
        <f>C7+C17+C27+C37+C47+C57+C67+C77+C87+C97+C107</f>
        <v>17352.473379999999</v>
      </c>
      <c r="D117" s="16">
        <f t="shared" ref="D117:G117" si="0">D7+D17+D27+D37+D47+D57+D67+D77+D87+D97+D107</f>
        <v>166021.56789000001</v>
      </c>
      <c r="E117" s="16">
        <f t="shared" si="0"/>
        <v>175248.63053999998</v>
      </c>
      <c r="F117" s="16">
        <f t="shared" si="0"/>
        <v>63.522390000000001</v>
      </c>
      <c r="G117" s="27">
        <f t="shared" si="0"/>
        <v>358686.19419999997</v>
      </c>
      <c r="I117" s="34"/>
      <c r="J117" s="34"/>
      <c r="K117" s="34"/>
      <c r="L117" s="34"/>
      <c r="M117" s="34"/>
      <c r="N117" s="34"/>
      <c r="O117" s="34"/>
      <c r="P117" s="34"/>
      <c r="Q117" s="34"/>
      <c r="R117" s="34"/>
    </row>
    <row r="118" spans="1:18" x14ac:dyDescent="0.25">
      <c r="A118" s="38" t="s">
        <v>4</v>
      </c>
      <c r="B118" s="13" t="s">
        <v>3</v>
      </c>
      <c r="C118" s="16">
        <f t="shared" ref="C118:G118" si="1">C8+C18+C28+C38+C48+C58+C68+C78+C88+C98+C108</f>
        <v>48464.34895</v>
      </c>
      <c r="D118" s="16">
        <f t="shared" si="1"/>
        <v>165729.52877</v>
      </c>
      <c r="E118" s="16">
        <f t="shared" si="1"/>
        <v>166748.93956999999</v>
      </c>
      <c r="F118" s="16">
        <f t="shared" si="1"/>
        <v>2065.37057</v>
      </c>
      <c r="G118" s="27">
        <f t="shared" si="1"/>
        <v>383008.18786000001</v>
      </c>
      <c r="I118" s="34"/>
      <c r="J118" s="34"/>
      <c r="K118" s="34"/>
      <c r="L118" s="34"/>
      <c r="M118" s="34"/>
      <c r="N118" s="34"/>
      <c r="O118" s="34"/>
      <c r="P118" s="34"/>
      <c r="Q118" s="34"/>
      <c r="R118" s="34"/>
    </row>
    <row r="119" spans="1:18" ht="15.75" thickBot="1" x14ac:dyDescent="0.3">
      <c r="A119" s="39"/>
      <c r="B119" s="14" t="s">
        <v>5</v>
      </c>
      <c r="C119" s="15">
        <f t="shared" ref="C119:G119" si="2">C9+C19+C29+C39+C49+C59+C69+C79+C89+C99+C109</f>
        <v>383.99</v>
      </c>
      <c r="D119" s="15">
        <f t="shared" si="2"/>
        <v>1650.31</v>
      </c>
      <c r="E119" s="15">
        <f t="shared" si="2"/>
        <v>1366.7099999999998</v>
      </c>
      <c r="F119" s="15">
        <f t="shared" si="2"/>
        <v>15.52</v>
      </c>
      <c r="G119" s="32">
        <f t="shared" si="2"/>
        <v>3416.53</v>
      </c>
      <c r="I119" s="33"/>
      <c r="J119" s="33"/>
      <c r="K119" s="33"/>
      <c r="L119" s="33"/>
      <c r="M119" s="33"/>
      <c r="N119" s="33"/>
      <c r="O119" s="33"/>
      <c r="P119" s="33"/>
      <c r="Q119" s="33"/>
      <c r="R119" s="33"/>
    </row>
    <row r="120" spans="1:18" x14ac:dyDescent="0.25">
      <c r="A120" s="38" t="s">
        <v>6</v>
      </c>
      <c r="B120" s="13" t="s">
        <v>3</v>
      </c>
      <c r="C120" s="16">
        <f t="shared" ref="C120:G120" si="3">C10+C20+C30+C40+C50+C60+C70+C80+C90+C100+C110</f>
        <v>132849.2671</v>
      </c>
      <c r="D120" s="16">
        <f t="shared" si="3"/>
        <v>509089.49027999997</v>
      </c>
      <c r="E120" s="16">
        <f t="shared" si="3"/>
        <v>569687.2696</v>
      </c>
      <c r="F120" s="16">
        <f t="shared" si="3"/>
        <v>16253.64759</v>
      </c>
      <c r="G120" s="27">
        <f t="shared" si="3"/>
        <v>1227879.67457</v>
      </c>
      <c r="I120" s="34"/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1:18" x14ac:dyDescent="0.25">
      <c r="A121" s="40"/>
      <c r="B121" s="11" t="s">
        <v>5</v>
      </c>
      <c r="C121" s="12">
        <f t="shared" ref="C121:G121" si="4">C11+C21+C31+C41+C51+C61+C71+C81+C91+C101+C111</f>
        <v>933.42399999999998</v>
      </c>
      <c r="D121" s="12">
        <f t="shared" si="4"/>
        <v>2248.52</v>
      </c>
      <c r="E121" s="12">
        <f t="shared" si="4"/>
        <v>2702.4840000000004</v>
      </c>
      <c r="F121" s="12">
        <f t="shared" si="4"/>
        <v>32.917999999999999</v>
      </c>
      <c r="G121" s="29">
        <f t="shared" si="4"/>
        <v>5917.3459999999995</v>
      </c>
      <c r="I121" s="33"/>
      <c r="J121" s="33"/>
      <c r="K121" s="33"/>
      <c r="L121" s="33"/>
      <c r="M121" s="33"/>
      <c r="N121" s="33"/>
      <c r="O121" s="33"/>
      <c r="P121" s="33"/>
      <c r="Q121" s="33"/>
      <c r="R121" s="33"/>
    </row>
    <row r="122" spans="1:18" ht="15.75" thickBot="1" x14ac:dyDescent="0.3">
      <c r="A122" s="39"/>
      <c r="B122" s="14" t="s">
        <v>7</v>
      </c>
      <c r="C122" s="17">
        <f t="shared" ref="C122:G122" si="5">C12+C22+C32+C42+C52+C62+C72+C82+C92+C102+C112</f>
        <v>274</v>
      </c>
      <c r="D122" s="17">
        <f t="shared" si="5"/>
        <v>1902</v>
      </c>
      <c r="E122" s="17">
        <f t="shared" si="5"/>
        <v>1947</v>
      </c>
      <c r="F122" s="17">
        <f t="shared" si="5"/>
        <v>8</v>
      </c>
      <c r="G122" s="28">
        <f t="shared" si="5"/>
        <v>4131</v>
      </c>
      <c r="I122" s="34"/>
      <c r="J122" s="34"/>
      <c r="K122" s="34"/>
      <c r="L122" s="34"/>
      <c r="M122" s="34"/>
      <c r="N122" s="34"/>
      <c r="O122" s="34"/>
      <c r="P122" s="34"/>
      <c r="Q122" s="34"/>
      <c r="R122" s="34"/>
    </row>
    <row r="123" spans="1:18" ht="15.75" thickBot="1" x14ac:dyDescent="0.3">
      <c r="A123" s="43" t="s">
        <v>21</v>
      </c>
      <c r="B123" s="44"/>
      <c r="C123" s="18">
        <f t="shared" ref="C123:G123" si="6">C13+C23+C33+C43+C53+C63+C73+C83+C93+C103+C113</f>
        <v>89124.897079999995</v>
      </c>
      <c r="D123" s="18">
        <f t="shared" si="6"/>
        <v>183423.92170999991</v>
      </c>
      <c r="E123" s="18">
        <f t="shared" si="6"/>
        <v>204535.33184</v>
      </c>
      <c r="F123" s="18">
        <f t="shared" si="6"/>
        <v>38442.643360000002</v>
      </c>
      <c r="G123" s="30">
        <f t="shared" si="6"/>
        <v>515526.79398999992</v>
      </c>
      <c r="I123" s="34"/>
      <c r="J123" s="34"/>
      <c r="K123" s="34"/>
      <c r="L123" s="34"/>
      <c r="M123" s="34"/>
      <c r="N123" s="34"/>
      <c r="O123" s="34"/>
      <c r="P123" s="34"/>
      <c r="Q123" s="34"/>
      <c r="R123" s="34"/>
    </row>
    <row r="124" spans="1:18" s="9" customFormat="1" ht="15.75" thickBot="1" x14ac:dyDescent="0.3">
      <c r="A124" s="41" t="s">
        <v>8</v>
      </c>
      <c r="B124" s="42"/>
      <c r="C124" s="19">
        <f t="shared" ref="C124:G124" si="7">C14+C24+C34+C44+C54+C64+C74+C84+C94+C104+C114</f>
        <v>287790.98651000002</v>
      </c>
      <c r="D124" s="19">
        <f t="shared" si="7"/>
        <v>1024264.50865</v>
      </c>
      <c r="E124" s="19">
        <f t="shared" si="7"/>
        <v>1116220.1715499999</v>
      </c>
      <c r="F124" s="19">
        <f t="shared" si="7"/>
        <v>56825.183909999992</v>
      </c>
      <c r="G124" s="31">
        <f t="shared" si="7"/>
        <v>2485100.8506200002</v>
      </c>
      <c r="I124" s="34"/>
      <c r="J124" s="34"/>
      <c r="K124" s="34"/>
      <c r="L124" s="34"/>
      <c r="M124" s="34"/>
      <c r="N124" s="35"/>
      <c r="O124" s="35"/>
      <c r="P124" s="35"/>
      <c r="Q124" s="35"/>
      <c r="R124" s="35"/>
    </row>
    <row r="125" spans="1:18" s="7" customFormat="1" x14ac:dyDescent="0.25"/>
    <row r="126" spans="1:18" s="7" customFormat="1" x14ac:dyDescent="0.25"/>
    <row r="127" spans="1:18" s="7" customFormat="1" x14ac:dyDescent="0.25"/>
    <row r="128" spans="1:1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  <row r="342" s="7" customFormat="1" x14ac:dyDescent="0.25"/>
    <row r="343" s="7" customFormat="1" x14ac:dyDescent="0.25"/>
    <row r="344" s="7" customFormat="1" x14ac:dyDescent="0.25"/>
    <row r="345" s="7" customFormat="1" x14ac:dyDescent="0.25"/>
    <row r="346" s="7" customFormat="1" x14ac:dyDescent="0.25"/>
    <row r="347" s="7" customFormat="1" x14ac:dyDescent="0.25"/>
    <row r="348" s="7" customFormat="1" x14ac:dyDescent="0.25"/>
    <row r="349" s="7" customFormat="1" x14ac:dyDescent="0.25"/>
    <row r="350" s="7" customFormat="1" x14ac:dyDescent="0.25"/>
    <row r="351" s="7" customFormat="1" x14ac:dyDescent="0.25"/>
    <row r="352" s="7" customFormat="1" x14ac:dyDescent="0.25"/>
    <row r="353" s="7" customFormat="1" x14ac:dyDescent="0.25"/>
    <row r="354" s="7" customFormat="1" x14ac:dyDescent="0.25"/>
    <row r="355" s="7" customFormat="1" x14ac:dyDescent="0.25"/>
    <row r="356" s="7" customFormat="1" x14ac:dyDescent="0.25"/>
    <row r="357" s="7" customFormat="1" x14ac:dyDescent="0.25"/>
    <row r="358" s="7" customFormat="1" x14ac:dyDescent="0.25"/>
    <row r="359" s="7" customFormat="1" x14ac:dyDescent="0.25"/>
    <row r="360" s="7" customFormat="1" x14ac:dyDescent="0.25"/>
    <row r="361" s="7" customFormat="1" x14ac:dyDescent="0.25"/>
    <row r="362" s="7" customFormat="1" x14ac:dyDescent="0.25"/>
    <row r="363" s="7" customFormat="1" x14ac:dyDescent="0.25"/>
    <row r="364" s="7" customFormat="1" x14ac:dyDescent="0.25"/>
    <row r="365" s="7" customFormat="1" x14ac:dyDescent="0.25"/>
    <row r="366" s="7" customFormat="1" x14ac:dyDescent="0.25"/>
    <row r="367" s="7" customFormat="1" x14ac:dyDescent="0.25"/>
    <row r="368" s="7" customFormat="1" x14ac:dyDescent="0.25"/>
    <row r="369" s="7" customFormat="1" x14ac:dyDescent="0.25"/>
    <row r="370" s="7" customFormat="1" x14ac:dyDescent="0.25"/>
    <row r="371" s="7" customFormat="1" x14ac:dyDescent="0.25"/>
    <row r="372" s="7" customFormat="1" x14ac:dyDescent="0.25"/>
    <row r="373" s="7" customFormat="1" x14ac:dyDescent="0.25"/>
    <row r="374" s="7" customFormat="1" x14ac:dyDescent="0.25"/>
    <row r="375" s="7" customFormat="1" x14ac:dyDescent="0.25"/>
    <row r="376" s="7" customFormat="1" x14ac:dyDescent="0.25"/>
    <row r="377" s="7" customFormat="1" x14ac:dyDescent="0.25"/>
    <row r="378" s="7" customFormat="1" x14ac:dyDescent="0.25"/>
    <row r="379" s="7" customFormat="1" x14ac:dyDescent="0.25"/>
    <row r="380" s="7" customFormat="1" x14ac:dyDescent="0.25"/>
    <row r="381" s="7" customFormat="1" x14ac:dyDescent="0.25"/>
    <row r="382" s="7" customFormat="1" x14ac:dyDescent="0.25"/>
    <row r="383" s="7" customFormat="1" x14ac:dyDescent="0.25"/>
    <row r="384" s="7" customFormat="1" x14ac:dyDescent="0.25"/>
    <row r="385" s="7" customFormat="1" x14ac:dyDescent="0.25"/>
    <row r="386" s="7" customFormat="1" x14ac:dyDescent="0.25"/>
    <row r="387" s="7" customFormat="1" x14ac:dyDescent="0.25"/>
    <row r="388" s="7" customFormat="1" x14ac:dyDescent="0.25"/>
    <row r="389" s="7" customFormat="1" x14ac:dyDescent="0.25"/>
    <row r="390" s="7" customFormat="1" x14ac:dyDescent="0.25"/>
    <row r="391" s="7" customFormat="1" x14ac:dyDescent="0.25"/>
    <row r="392" s="7" customFormat="1" x14ac:dyDescent="0.25"/>
    <row r="393" s="7" customFormat="1" x14ac:dyDescent="0.25"/>
    <row r="394" s="7" customFormat="1" x14ac:dyDescent="0.25"/>
    <row r="395" s="7" customFormat="1" x14ac:dyDescent="0.25"/>
    <row r="396" s="7" customFormat="1" x14ac:dyDescent="0.25"/>
    <row r="397" s="7" customFormat="1" x14ac:dyDescent="0.25"/>
    <row r="398" s="7" customFormat="1" x14ac:dyDescent="0.25"/>
    <row r="399" s="7" customFormat="1" x14ac:dyDescent="0.25"/>
    <row r="400" s="7" customFormat="1" x14ac:dyDescent="0.25"/>
    <row r="401" s="7" customFormat="1" x14ac:dyDescent="0.25"/>
    <row r="402" s="7" customFormat="1" x14ac:dyDescent="0.25"/>
    <row r="403" s="7" customFormat="1" x14ac:dyDescent="0.25"/>
    <row r="404" s="7" customFormat="1" x14ac:dyDescent="0.25"/>
    <row r="405" s="7" customFormat="1" x14ac:dyDescent="0.25"/>
    <row r="406" s="7" customFormat="1" x14ac:dyDescent="0.25"/>
    <row r="407" s="7" customFormat="1" x14ac:dyDescent="0.25"/>
    <row r="408" s="7" customFormat="1" x14ac:dyDescent="0.25"/>
    <row r="409" s="7" customFormat="1" x14ac:dyDescent="0.25"/>
    <row r="410" s="7" customFormat="1" x14ac:dyDescent="0.25"/>
    <row r="411" s="7" customFormat="1" x14ac:dyDescent="0.25"/>
    <row r="412" s="7" customFormat="1" x14ac:dyDescent="0.25"/>
    <row r="413" s="7" customFormat="1" x14ac:dyDescent="0.25"/>
    <row r="414" s="7" customFormat="1" x14ac:dyDescent="0.25"/>
    <row r="415" s="7" customFormat="1" x14ac:dyDescent="0.25"/>
    <row r="416" s="7" customFormat="1" x14ac:dyDescent="0.25"/>
    <row r="417" s="7" customFormat="1" x14ac:dyDescent="0.25"/>
    <row r="418" s="7" customFormat="1" x14ac:dyDescent="0.25"/>
    <row r="419" s="7" customFormat="1" x14ac:dyDescent="0.25"/>
    <row r="420" s="7" customFormat="1" x14ac:dyDescent="0.25"/>
    <row r="421" s="7" customFormat="1" x14ac:dyDescent="0.25"/>
    <row r="422" s="7" customFormat="1" x14ac:dyDescent="0.25"/>
    <row r="423" s="7" customFormat="1" x14ac:dyDescent="0.25"/>
    <row r="424" s="7" customFormat="1" x14ac:dyDescent="0.25"/>
    <row r="425" s="7" customFormat="1" x14ac:dyDescent="0.25"/>
    <row r="426" s="7" customFormat="1" x14ac:dyDescent="0.25"/>
    <row r="427" s="7" customFormat="1" x14ac:dyDescent="0.25"/>
    <row r="428" s="7" customFormat="1" x14ac:dyDescent="0.25"/>
    <row r="429" s="7" customFormat="1" x14ac:dyDescent="0.25"/>
    <row r="430" s="7" customFormat="1" x14ac:dyDescent="0.25"/>
    <row r="431" s="7" customFormat="1" x14ac:dyDescent="0.25"/>
    <row r="432" s="7" customFormat="1" x14ac:dyDescent="0.25"/>
    <row r="433" s="7" customFormat="1" x14ac:dyDescent="0.25"/>
    <row r="434" s="7" customFormat="1" x14ac:dyDescent="0.25"/>
    <row r="435" s="7" customFormat="1" x14ac:dyDescent="0.25"/>
    <row r="436" s="7" customFormat="1" x14ac:dyDescent="0.25"/>
    <row r="437" s="7" customFormat="1" x14ac:dyDescent="0.25"/>
    <row r="438" s="7" customFormat="1" x14ac:dyDescent="0.25"/>
    <row r="439" s="7" customFormat="1" x14ac:dyDescent="0.25"/>
    <row r="440" s="7" customFormat="1" x14ac:dyDescent="0.25"/>
    <row r="441" s="7" customFormat="1" x14ac:dyDescent="0.25"/>
    <row r="442" s="7" customFormat="1" x14ac:dyDescent="0.25"/>
    <row r="443" s="7" customFormat="1" x14ac:dyDescent="0.25"/>
    <row r="444" s="7" customFormat="1" x14ac:dyDescent="0.25"/>
    <row r="445" s="7" customFormat="1" x14ac:dyDescent="0.25"/>
    <row r="446" s="7" customFormat="1" x14ac:dyDescent="0.25"/>
    <row r="447" s="7" customFormat="1" x14ac:dyDescent="0.25"/>
    <row r="448" s="7" customFormat="1" x14ac:dyDescent="0.25"/>
    <row r="449" s="7" customFormat="1" x14ac:dyDescent="0.25"/>
    <row r="450" s="7" customFormat="1" x14ac:dyDescent="0.25"/>
    <row r="451" s="7" customFormat="1" x14ac:dyDescent="0.25"/>
    <row r="452" s="7" customFormat="1" x14ac:dyDescent="0.25"/>
    <row r="453" s="7" customFormat="1" x14ac:dyDescent="0.25"/>
    <row r="454" s="7" customFormat="1" x14ac:dyDescent="0.25"/>
    <row r="455" s="7" customFormat="1" x14ac:dyDescent="0.25"/>
    <row r="456" s="7" customFormat="1" x14ac:dyDescent="0.25"/>
    <row r="457" s="7" customFormat="1" x14ac:dyDescent="0.25"/>
    <row r="458" s="7" customFormat="1" x14ac:dyDescent="0.25"/>
    <row r="459" s="7" customFormat="1" x14ac:dyDescent="0.25"/>
    <row r="460" s="7" customFormat="1" x14ac:dyDescent="0.25"/>
    <row r="461" s="7" customFormat="1" x14ac:dyDescent="0.25"/>
    <row r="462" s="7" customFormat="1" x14ac:dyDescent="0.25"/>
    <row r="463" s="7" customFormat="1" x14ac:dyDescent="0.25"/>
    <row r="464" s="7" customFormat="1" x14ac:dyDescent="0.25"/>
    <row r="465" s="7" customFormat="1" x14ac:dyDescent="0.25"/>
    <row r="466" s="7" customFormat="1" x14ac:dyDescent="0.25"/>
    <row r="467" s="7" customFormat="1" x14ac:dyDescent="0.25"/>
    <row r="468" s="7" customFormat="1" x14ac:dyDescent="0.25"/>
    <row r="469" s="7" customFormat="1" x14ac:dyDescent="0.25"/>
    <row r="470" s="7" customFormat="1" x14ac:dyDescent="0.25"/>
    <row r="471" s="7" customFormat="1" x14ac:dyDescent="0.25"/>
    <row r="472" s="7" customFormat="1" x14ac:dyDescent="0.25"/>
    <row r="473" s="7" customFormat="1" x14ac:dyDescent="0.25"/>
    <row r="474" s="7" customFormat="1" x14ac:dyDescent="0.25"/>
    <row r="475" s="7" customFormat="1" x14ac:dyDescent="0.25"/>
    <row r="476" s="7" customFormat="1" x14ac:dyDescent="0.25"/>
    <row r="477" s="7" customFormat="1" x14ac:dyDescent="0.25"/>
    <row r="478" s="7" customFormat="1" x14ac:dyDescent="0.25"/>
    <row r="479" s="7" customFormat="1" x14ac:dyDescent="0.25"/>
    <row r="480" s="7" customFormat="1" x14ac:dyDescent="0.25"/>
    <row r="481" s="7" customFormat="1" x14ac:dyDescent="0.25"/>
    <row r="482" s="7" customFormat="1" x14ac:dyDescent="0.25"/>
    <row r="483" s="7" customFormat="1" x14ac:dyDescent="0.25"/>
    <row r="484" s="7" customFormat="1" x14ac:dyDescent="0.25"/>
    <row r="485" s="7" customFormat="1" x14ac:dyDescent="0.25"/>
    <row r="486" s="7" customFormat="1" x14ac:dyDescent="0.25"/>
    <row r="487" s="7" customFormat="1" x14ac:dyDescent="0.25"/>
    <row r="488" s="7" customFormat="1" x14ac:dyDescent="0.25"/>
    <row r="489" s="7" customFormat="1" x14ac:dyDescent="0.25"/>
    <row r="490" s="7" customFormat="1" x14ac:dyDescent="0.25"/>
    <row r="491" s="7" customFormat="1" x14ac:dyDescent="0.25"/>
    <row r="492" s="7" customFormat="1" x14ac:dyDescent="0.25"/>
    <row r="493" s="7" customFormat="1" x14ac:dyDescent="0.25"/>
    <row r="494" s="7" customFormat="1" x14ac:dyDescent="0.25"/>
    <row r="495" s="7" customFormat="1" x14ac:dyDescent="0.25"/>
    <row r="496" s="7" customFormat="1" x14ac:dyDescent="0.25"/>
    <row r="497" s="7" customFormat="1" x14ac:dyDescent="0.25"/>
    <row r="498" s="7" customFormat="1" x14ac:dyDescent="0.25"/>
    <row r="499" s="7" customFormat="1" x14ac:dyDescent="0.25"/>
    <row r="500" s="7" customFormat="1" x14ac:dyDescent="0.25"/>
    <row r="501" s="7" customFormat="1" x14ac:dyDescent="0.25"/>
    <row r="502" s="7" customFormat="1" x14ac:dyDescent="0.25"/>
    <row r="503" s="7" customFormat="1" x14ac:dyDescent="0.25"/>
    <row r="504" s="7" customFormat="1" x14ac:dyDescent="0.25"/>
    <row r="505" s="7" customFormat="1" x14ac:dyDescent="0.25"/>
    <row r="506" s="7" customFormat="1" x14ac:dyDescent="0.25"/>
    <row r="507" s="7" customFormat="1" x14ac:dyDescent="0.25"/>
    <row r="508" s="7" customFormat="1" x14ac:dyDescent="0.25"/>
    <row r="509" s="7" customFormat="1" x14ac:dyDescent="0.25"/>
    <row r="510" s="7" customFormat="1" x14ac:dyDescent="0.25"/>
    <row r="511" s="7" customFormat="1" x14ac:dyDescent="0.25"/>
    <row r="512" s="7" customFormat="1" x14ac:dyDescent="0.25"/>
    <row r="513" s="7" customFormat="1" x14ac:dyDescent="0.25"/>
    <row r="514" s="7" customFormat="1" x14ac:dyDescent="0.25"/>
    <row r="515" s="7" customFormat="1" x14ac:dyDescent="0.25"/>
    <row r="516" s="7" customFormat="1" x14ac:dyDescent="0.25"/>
    <row r="517" s="7" customFormat="1" x14ac:dyDescent="0.25"/>
    <row r="518" s="7" customFormat="1" x14ac:dyDescent="0.25"/>
    <row r="519" s="7" customFormat="1" x14ac:dyDescent="0.25"/>
    <row r="520" s="7" customFormat="1" x14ac:dyDescent="0.25"/>
    <row r="521" s="7" customFormat="1" x14ac:dyDescent="0.25"/>
    <row r="522" s="7" customFormat="1" x14ac:dyDescent="0.25"/>
    <row r="523" s="7" customFormat="1" x14ac:dyDescent="0.25"/>
    <row r="524" s="7" customFormat="1" x14ac:dyDescent="0.25"/>
    <row r="525" s="7" customFormat="1" x14ac:dyDescent="0.25"/>
    <row r="526" s="7" customFormat="1" x14ac:dyDescent="0.25"/>
    <row r="527" s="7" customFormat="1" x14ac:dyDescent="0.25"/>
    <row r="528" s="7" customFormat="1" x14ac:dyDescent="0.25"/>
    <row r="529" s="7" customFormat="1" x14ac:dyDescent="0.25"/>
    <row r="530" s="7" customFormat="1" x14ac:dyDescent="0.25"/>
    <row r="531" s="7" customFormat="1" x14ac:dyDescent="0.25"/>
    <row r="532" s="7" customFormat="1" x14ac:dyDescent="0.25"/>
    <row r="533" s="7" customFormat="1" x14ac:dyDescent="0.25"/>
    <row r="534" s="7" customFormat="1" x14ac:dyDescent="0.25"/>
    <row r="535" s="7" customFormat="1" x14ac:dyDescent="0.25"/>
    <row r="536" s="7" customFormat="1" x14ac:dyDescent="0.25"/>
    <row r="537" s="7" customFormat="1" x14ac:dyDescent="0.25"/>
    <row r="538" s="7" customFormat="1" x14ac:dyDescent="0.25"/>
    <row r="539" s="7" customFormat="1" x14ac:dyDescent="0.25"/>
    <row r="540" s="7" customFormat="1" x14ac:dyDescent="0.25"/>
    <row r="541" s="7" customFormat="1" x14ac:dyDescent="0.25"/>
    <row r="542" s="7" customFormat="1" x14ac:dyDescent="0.25"/>
    <row r="543" s="7" customFormat="1" x14ac:dyDescent="0.25"/>
    <row r="544" s="7" customFormat="1" x14ac:dyDescent="0.25"/>
    <row r="545" s="7" customFormat="1" x14ac:dyDescent="0.25"/>
    <row r="546" s="7" customFormat="1" x14ac:dyDescent="0.25"/>
    <row r="547" s="7" customFormat="1" x14ac:dyDescent="0.25"/>
    <row r="548" s="7" customFormat="1" x14ac:dyDescent="0.25"/>
    <row r="549" s="7" customFormat="1" x14ac:dyDescent="0.25"/>
    <row r="550" s="7" customFormat="1" x14ac:dyDescent="0.25"/>
    <row r="551" s="7" customFormat="1" x14ac:dyDescent="0.25"/>
    <row r="552" s="7" customFormat="1" x14ac:dyDescent="0.25"/>
    <row r="553" s="7" customFormat="1" x14ac:dyDescent="0.25"/>
    <row r="554" s="7" customFormat="1" x14ac:dyDescent="0.25"/>
    <row r="555" s="7" customFormat="1" x14ac:dyDescent="0.25"/>
    <row r="556" s="7" customFormat="1" x14ac:dyDescent="0.25"/>
    <row r="557" s="7" customFormat="1" x14ac:dyDescent="0.25"/>
    <row r="558" s="7" customFormat="1" x14ac:dyDescent="0.25"/>
    <row r="559" s="7" customFormat="1" x14ac:dyDescent="0.25"/>
    <row r="560" s="7" customFormat="1" x14ac:dyDescent="0.25"/>
    <row r="561" s="7" customFormat="1" x14ac:dyDescent="0.25"/>
    <row r="562" s="7" customFormat="1" x14ac:dyDescent="0.25"/>
    <row r="563" s="7" customFormat="1" x14ac:dyDescent="0.25"/>
    <row r="564" s="7" customFormat="1" x14ac:dyDescent="0.25"/>
    <row r="565" s="7" customFormat="1" x14ac:dyDescent="0.25"/>
    <row r="566" s="7" customFormat="1" x14ac:dyDescent="0.25"/>
    <row r="567" s="7" customFormat="1" x14ac:dyDescent="0.25"/>
    <row r="568" s="7" customFormat="1" x14ac:dyDescent="0.25"/>
    <row r="569" s="7" customFormat="1" x14ac:dyDescent="0.25"/>
    <row r="570" s="7" customFormat="1" x14ac:dyDescent="0.25"/>
    <row r="571" s="7" customFormat="1" x14ac:dyDescent="0.25"/>
    <row r="572" s="7" customFormat="1" x14ac:dyDescent="0.25"/>
    <row r="573" s="7" customFormat="1" x14ac:dyDescent="0.25"/>
    <row r="574" s="7" customFormat="1" x14ac:dyDescent="0.25"/>
    <row r="575" s="7" customFormat="1" x14ac:dyDescent="0.25"/>
    <row r="576" s="7" customFormat="1" x14ac:dyDescent="0.25"/>
    <row r="577" s="7" customFormat="1" x14ac:dyDescent="0.25"/>
    <row r="578" s="7" customFormat="1" x14ac:dyDescent="0.25"/>
    <row r="579" s="7" customFormat="1" x14ac:dyDescent="0.25"/>
    <row r="580" s="7" customFormat="1" x14ac:dyDescent="0.25"/>
    <row r="581" s="7" customFormat="1" x14ac:dyDescent="0.25"/>
    <row r="582" s="7" customFormat="1" x14ac:dyDescent="0.25"/>
    <row r="583" s="7" customFormat="1" x14ac:dyDescent="0.25"/>
    <row r="584" s="7" customFormat="1" x14ac:dyDescent="0.25"/>
    <row r="585" s="7" customFormat="1" x14ac:dyDescent="0.25"/>
    <row r="586" s="7" customFormat="1" x14ac:dyDescent="0.25"/>
    <row r="587" s="7" customFormat="1" x14ac:dyDescent="0.25"/>
    <row r="588" s="7" customFormat="1" x14ac:dyDescent="0.25"/>
    <row r="589" s="7" customFormat="1" x14ac:dyDescent="0.25"/>
    <row r="590" s="7" customFormat="1" x14ac:dyDescent="0.25"/>
    <row r="591" s="7" customFormat="1" x14ac:dyDescent="0.25"/>
    <row r="592" s="7" customFormat="1" x14ac:dyDescent="0.25"/>
    <row r="593" s="7" customFormat="1" x14ac:dyDescent="0.25"/>
    <row r="594" s="7" customFormat="1" x14ac:dyDescent="0.25"/>
    <row r="595" s="7" customFormat="1" x14ac:dyDescent="0.25"/>
    <row r="596" s="7" customFormat="1" x14ac:dyDescent="0.25"/>
    <row r="597" s="7" customFormat="1" x14ac:dyDescent="0.25"/>
    <row r="598" s="7" customFormat="1" x14ac:dyDescent="0.25"/>
    <row r="599" s="7" customFormat="1" x14ac:dyDescent="0.25"/>
    <row r="600" s="7" customFormat="1" x14ac:dyDescent="0.25"/>
    <row r="601" s="7" customFormat="1" x14ac:dyDescent="0.25"/>
    <row r="602" s="7" customFormat="1" x14ac:dyDescent="0.25"/>
    <row r="603" s="7" customFormat="1" x14ac:dyDescent="0.25"/>
    <row r="604" s="7" customFormat="1" x14ac:dyDescent="0.25"/>
    <row r="605" s="7" customFormat="1" x14ac:dyDescent="0.25"/>
    <row r="606" s="7" customFormat="1" x14ac:dyDescent="0.25"/>
    <row r="607" s="7" customFormat="1" x14ac:dyDescent="0.25"/>
    <row r="608" s="7" customFormat="1" x14ac:dyDescent="0.25"/>
    <row r="609" s="7" customFormat="1" x14ac:dyDescent="0.25"/>
    <row r="610" s="7" customFormat="1" x14ac:dyDescent="0.25"/>
    <row r="611" s="7" customFormat="1" x14ac:dyDescent="0.25"/>
    <row r="612" s="7" customFormat="1" x14ac:dyDescent="0.25"/>
    <row r="613" s="7" customFormat="1" x14ac:dyDescent="0.25"/>
    <row r="614" s="7" customFormat="1" x14ac:dyDescent="0.25"/>
    <row r="615" s="7" customFormat="1" x14ac:dyDescent="0.25"/>
    <row r="616" s="7" customFormat="1" x14ac:dyDescent="0.25"/>
    <row r="617" s="7" customFormat="1" x14ac:dyDescent="0.25"/>
    <row r="618" s="7" customFormat="1" x14ac:dyDescent="0.25"/>
    <row r="619" s="7" customFormat="1" x14ac:dyDescent="0.25"/>
    <row r="620" s="7" customFormat="1" x14ac:dyDescent="0.25"/>
    <row r="621" s="7" customFormat="1" x14ac:dyDescent="0.25"/>
    <row r="622" s="7" customFormat="1" x14ac:dyDescent="0.25"/>
    <row r="623" s="7" customFormat="1" x14ac:dyDescent="0.25"/>
    <row r="624" s="7" customFormat="1" x14ac:dyDescent="0.25"/>
    <row r="625" s="7" customFormat="1" x14ac:dyDescent="0.25"/>
    <row r="626" s="7" customFormat="1" x14ac:dyDescent="0.25"/>
    <row r="627" s="7" customFormat="1" x14ac:dyDescent="0.25"/>
    <row r="628" s="7" customFormat="1" x14ac:dyDescent="0.25"/>
    <row r="629" s="7" customFormat="1" x14ac:dyDescent="0.25"/>
    <row r="630" s="7" customFormat="1" x14ac:dyDescent="0.25"/>
    <row r="631" s="7" customFormat="1" x14ac:dyDescent="0.25"/>
    <row r="632" s="7" customFormat="1" x14ac:dyDescent="0.25"/>
    <row r="633" s="7" customFormat="1" x14ac:dyDescent="0.25"/>
    <row r="634" s="7" customFormat="1" x14ac:dyDescent="0.25"/>
    <row r="635" s="7" customFormat="1" x14ac:dyDescent="0.25"/>
    <row r="636" s="7" customFormat="1" x14ac:dyDescent="0.25"/>
    <row r="637" s="7" customFormat="1" x14ac:dyDescent="0.25"/>
    <row r="638" s="7" customFormat="1" x14ac:dyDescent="0.25"/>
    <row r="639" s="7" customFormat="1" x14ac:dyDescent="0.25"/>
    <row r="640" s="7" customFormat="1" x14ac:dyDescent="0.25"/>
    <row r="641" s="7" customFormat="1" x14ac:dyDescent="0.25"/>
    <row r="642" s="7" customFormat="1" x14ac:dyDescent="0.25"/>
    <row r="643" s="7" customFormat="1" x14ac:dyDescent="0.25"/>
    <row r="644" s="7" customFormat="1" x14ac:dyDescent="0.25"/>
    <row r="645" s="7" customFormat="1" x14ac:dyDescent="0.25"/>
    <row r="646" s="7" customFormat="1" x14ac:dyDescent="0.25"/>
    <row r="647" s="7" customFormat="1" x14ac:dyDescent="0.25"/>
    <row r="648" s="7" customFormat="1" x14ac:dyDescent="0.25"/>
    <row r="649" s="7" customFormat="1" x14ac:dyDescent="0.25"/>
    <row r="650" s="7" customFormat="1" x14ac:dyDescent="0.25"/>
    <row r="651" s="7" customFormat="1" x14ac:dyDescent="0.25"/>
    <row r="652" s="7" customFormat="1" x14ac:dyDescent="0.25"/>
    <row r="653" s="7" customFormat="1" x14ac:dyDescent="0.25"/>
    <row r="654" s="7" customFormat="1" x14ac:dyDescent="0.25"/>
    <row r="655" s="7" customFormat="1" x14ac:dyDescent="0.25"/>
    <row r="656" s="7" customFormat="1" x14ac:dyDescent="0.25"/>
    <row r="657" s="7" customFormat="1" x14ac:dyDescent="0.25"/>
    <row r="658" s="7" customFormat="1" x14ac:dyDescent="0.25"/>
    <row r="659" s="7" customFormat="1" x14ac:dyDescent="0.25"/>
    <row r="660" s="7" customFormat="1" x14ac:dyDescent="0.25"/>
    <row r="661" s="7" customFormat="1" x14ac:dyDescent="0.25"/>
    <row r="662" s="7" customFormat="1" x14ac:dyDescent="0.25"/>
    <row r="663" s="7" customFormat="1" x14ac:dyDescent="0.25"/>
    <row r="664" s="7" customFormat="1" x14ac:dyDescent="0.25"/>
    <row r="665" s="7" customFormat="1" x14ac:dyDescent="0.25"/>
    <row r="666" s="7" customFormat="1" x14ac:dyDescent="0.25"/>
    <row r="667" s="7" customFormat="1" x14ac:dyDescent="0.25"/>
    <row r="668" s="7" customFormat="1" x14ac:dyDescent="0.25"/>
    <row r="669" s="7" customFormat="1" x14ac:dyDescent="0.25"/>
    <row r="670" s="7" customFormat="1" x14ac:dyDescent="0.25"/>
    <row r="671" s="7" customFormat="1" x14ac:dyDescent="0.25"/>
    <row r="672" s="7" customFormat="1" x14ac:dyDescent="0.25"/>
    <row r="673" s="7" customFormat="1" x14ac:dyDescent="0.25"/>
    <row r="674" s="7" customFormat="1" x14ac:dyDescent="0.25"/>
    <row r="675" s="7" customFormat="1" x14ac:dyDescent="0.25"/>
    <row r="676" s="7" customFormat="1" x14ac:dyDescent="0.25"/>
    <row r="677" s="7" customFormat="1" x14ac:dyDescent="0.25"/>
    <row r="678" s="7" customFormat="1" x14ac:dyDescent="0.25"/>
    <row r="679" s="7" customFormat="1" x14ac:dyDescent="0.25"/>
    <row r="680" s="7" customFormat="1" x14ac:dyDescent="0.25"/>
    <row r="681" s="7" customFormat="1" x14ac:dyDescent="0.25"/>
    <row r="682" s="7" customFormat="1" x14ac:dyDescent="0.25"/>
    <row r="683" s="7" customFormat="1" x14ac:dyDescent="0.25"/>
    <row r="684" s="7" customFormat="1" x14ac:dyDescent="0.25"/>
    <row r="685" s="7" customFormat="1" x14ac:dyDescent="0.25"/>
    <row r="686" s="7" customFormat="1" x14ac:dyDescent="0.25"/>
    <row r="687" s="7" customFormat="1" x14ac:dyDescent="0.25"/>
    <row r="688" s="7" customFormat="1" x14ac:dyDescent="0.25"/>
    <row r="689" s="7" customFormat="1" x14ac:dyDescent="0.25"/>
    <row r="690" s="7" customFormat="1" x14ac:dyDescent="0.25"/>
    <row r="691" s="7" customFormat="1" x14ac:dyDescent="0.25"/>
    <row r="692" s="7" customFormat="1" x14ac:dyDescent="0.25"/>
    <row r="693" s="7" customFormat="1" x14ac:dyDescent="0.25"/>
    <row r="694" s="7" customFormat="1" x14ac:dyDescent="0.25"/>
    <row r="695" s="7" customFormat="1" x14ac:dyDescent="0.25"/>
    <row r="696" s="7" customFormat="1" x14ac:dyDescent="0.25"/>
    <row r="697" s="7" customFormat="1" x14ac:dyDescent="0.25"/>
    <row r="698" s="7" customFormat="1" x14ac:dyDescent="0.25"/>
    <row r="699" s="7" customFormat="1" x14ac:dyDescent="0.25"/>
    <row r="700" s="7" customFormat="1" x14ac:dyDescent="0.25"/>
    <row r="701" s="7" customFormat="1" x14ac:dyDescent="0.25"/>
    <row r="702" s="7" customFormat="1" x14ac:dyDescent="0.25"/>
    <row r="703" s="7" customFormat="1" x14ac:dyDescent="0.25"/>
    <row r="704" s="7" customFormat="1" x14ac:dyDescent="0.25"/>
    <row r="705" s="7" customFormat="1" x14ac:dyDescent="0.25"/>
    <row r="706" s="7" customFormat="1" x14ac:dyDescent="0.25"/>
    <row r="707" s="7" customFormat="1" x14ac:dyDescent="0.25"/>
    <row r="708" s="7" customFormat="1" x14ac:dyDescent="0.25"/>
    <row r="709" s="7" customFormat="1" x14ac:dyDescent="0.25"/>
    <row r="710" s="7" customFormat="1" x14ac:dyDescent="0.25"/>
    <row r="711" s="7" customFormat="1" x14ac:dyDescent="0.25"/>
    <row r="712" s="7" customFormat="1" x14ac:dyDescent="0.25"/>
    <row r="713" s="7" customFormat="1" x14ac:dyDescent="0.25"/>
    <row r="714" s="7" customFormat="1" x14ac:dyDescent="0.25"/>
    <row r="715" s="7" customFormat="1" x14ac:dyDescent="0.25"/>
    <row r="716" s="7" customFormat="1" x14ac:dyDescent="0.25"/>
    <row r="717" s="7" customFormat="1" x14ac:dyDescent="0.25"/>
    <row r="718" s="7" customFormat="1" x14ac:dyDescent="0.25"/>
    <row r="719" s="7" customFormat="1" x14ac:dyDescent="0.25"/>
    <row r="720" s="7" customFormat="1" x14ac:dyDescent="0.25"/>
    <row r="721" s="7" customFormat="1" x14ac:dyDescent="0.25"/>
    <row r="722" s="7" customFormat="1" x14ac:dyDescent="0.25"/>
    <row r="723" s="7" customFormat="1" x14ac:dyDescent="0.25"/>
    <row r="724" s="7" customFormat="1" x14ac:dyDescent="0.25"/>
    <row r="725" s="7" customFormat="1" x14ac:dyDescent="0.25"/>
    <row r="726" s="7" customFormat="1" x14ac:dyDescent="0.25"/>
    <row r="727" s="7" customFormat="1" x14ac:dyDescent="0.25"/>
    <row r="728" s="7" customFormat="1" x14ac:dyDescent="0.25"/>
    <row r="729" s="7" customFormat="1" x14ac:dyDescent="0.25"/>
    <row r="730" s="7" customFormat="1" x14ac:dyDescent="0.25"/>
    <row r="731" s="7" customFormat="1" x14ac:dyDescent="0.25"/>
    <row r="732" s="7" customFormat="1" x14ac:dyDescent="0.25"/>
    <row r="733" s="7" customFormat="1" x14ac:dyDescent="0.25"/>
    <row r="734" s="7" customFormat="1" x14ac:dyDescent="0.25"/>
    <row r="735" s="7" customFormat="1" x14ac:dyDescent="0.25"/>
    <row r="736" s="7" customFormat="1" x14ac:dyDescent="0.25"/>
    <row r="737" s="7" customFormat="1" x14ac:dyDescent="0.25"/>
    <row r="738" s="7" customFormat="1" x14ac:dyDescent="0.25"/>
    <row r="739" s="7" customFormat="1" x14ac:dyDescent="0.25"/>
    <row r="740" s="7" customFormat="1" x14ac:dyDescent="0.25"/>
    <row r="741" s="7" customFormat="1" x14ac:dyDescent="0.25"/>
    <row r="742" s="7" customFormat="1" x14ac:dyDescent="0.25"/>
    <row r="743" s="7" customFormat="1" x14ac:dyDescent="0.25"/>
    <row r="744" s="7" customFormat="1" x14ac:dyDescent="0.25"/>
    <row r="745" s="7" customFormat="1" x14ac:dyDescent="0.25"/>
    <row r="746" s="7" customFormat="1" x14ac:dyDescent="0.25"/>
    <row r="747" s="7" customFormat="1" x14ac:dyDescent="0.25"/>
    <row r="748" s="7" customFormat="1" x14ac:dyDescent="0.25"/>
    <row r="749" s="7" customFormat="1" x14ac:dyDescent="0.25"/>
    <row r="750" s="7" customFormat="1" x14ac:dyDescent="0.25"/>
    <row r="751" s="7" customFormat="1" x14ac:dyDescent="0.25"/>
    <row r="752" s="7" customFormat="1" x14ac:dyDescent="0.25"/>
    <row r="753" s="7" customFormat="1" x14ac:dyDescent="0.25"/>
    <row r="754" s="7" customFormat="1" x14ac:dyDescent="0.25"/>
    <row r="755" s="7" customFormat="1" x14ac:dyDescent="0.25"/>
    <row r="756" s="7" customFormat="1" x14ac:dyDescent="0.25"/>
    <row r="757" s="7" customFormat="1" x14ac:dyDescent="0.25"/>
    <row r="758" s="7" customFormat="1" x14ac:dyDescent="0.25"/>
    <row r="759" s="7" customFormat="1" x14ac:dyDescent="0.25"/>
    <row r="760" s="7" customFormat="1" x14ac:dyDescent="0.25"/>
    <row r="761" s="7" customFormat="1" x14ac:dyDescent="0.25"/>
    <row r="762" s="7" customFormat="1" x14ac:dyDescent="0.25"/>
    <row r="763" s="7" customFormat="1" x14ac:dyDescent="0.25"/>
    <row r="764" s="7" customFormat="1" x14ac:dyDescent="0.25"/>
    <row r="765" s="7" customFormat="1" x14ac:dyDescent="0.25"/>
    <row r="766" s="7" customFormat="1" x14ac:dyDescent="0.25"/>
    <row r="767" s="7" customFormat="1" x14ac:dyDescent="0.25"/>
    <row r="768" s="7" customFormat="1" x14ac:dyDescent="0.25"/>
    <row r="769" s="7" customFormat="1" x14ac:dyDescent="0.25"/>
    <row r="770" s="7" customFormat="1" x14ac:dyDescent="0.25"/>
    <row r="771" s="7" customFormat="1" x14ac:dyDescent="0.25"/>
    <row r="772" s="7" customFormat="1" x14ac:dyDescent="0.25"/>
    <row r="773" s="7" customFormat="1" x14ac:dyDescent="0.25"/>
    <row r="774" s="7" customFormat="1" x14ac:dyDescent="0.25"/>
    <row r="775" s="7" customFormat="1" x14ac:dyDescent="0.25"/>
    <row r="776" s="7" customFormat="1" x14ac:dyDescent="0.25"/>
    <row r="777" s="7" customFormat="1" x14ac:dyDescent="0.25"/>
    <row r="778" s="7" customFormat="1" x14ac:dyDescent="0.25"/>
    <row r="779" s="7" customFormat="1" x14ac:dyDescent="0.25"/>
    <row r="780" s="7" customFormat="1" x14ac:dyDescent="0.25"/>
    <row r="781" s="7" customFormat="1" x14ac:dyDescent="0.25"/>
    <row r="782" s="7" customFormat="1" x14ac:dyDescent="0.25"/>
    <row r="783" s="7" customFormat="1" x14ac:dyDescent="0.25"/>
    <row r="784" s="7" customFormat="1" x14ac:dyDescent="0.25"/>
    <row r="785" s="7" customFormat="1" x14ac:dyDescent="0.25"/>
    <row r="786" s="7" customFormat="1" x14ac:dyDescent="0.25"/>
    <row r="787" s="7" customFormat="1" x14ac:dyDescent="0.25"/>
    <row r="788" s="7" customFormat="1" x14ac:dyDescent="0.25"/>
    <row r="789" s="7" customFormat="1" x14ac:dyDescent="0.25"/>
    <row r="790" s="7" customFormat="1" x14ac:dyDescent="0.25"/>
    <row r="791" s="7" customFormat="1" x14ac:dyDescent="0.25"/>
    <row r="792" s="7" customFormat="1" x14ac:dyDescent="0.25"/>
    <row r="793" s="7" customFormat="1" x14ac:dyDescent="0.25"/>
    <row r="794" s="7" customFormat="1" x14ac:dyDescent="0.25"/>
    <row r="795" s="7" customFormat="1" x14ac:dyDescent="0.25"/>
    <row r="796" s="7" customFormat="1" x14ac:dyDescent="0.25"/>
    <row r="797" s="7" customFormat="1" x14ac:dyDescent="0.25"/>
    <row r="798" s="7" customFormat="1" x14ac:dyDescent="0.25"/>
    <row r="799" s="7" customFormat="1" x14ac:dyDescent="0.25"/>
    <row r="800" s="7" customFormat="1" x14ac:dyDescent="0.25"/>
    <row r="801" s="7" customFormat="1" x14ac:dyDescent="0.25"/>
    <row r="802" s="7" customFormat="1" x14ac:dyDescent="0.25"/>
    <row r="803" s="7" customFormat="1" x14ac:dyDescent="0.25"/>
    <row r="804" s="7" customFormat="1" x14ac:dyDescent="0.25"/>
    <row r="805" s="7" customFormat="1" x14ac:dyDescent="0.25"/>
    <row r="806" s="7" customFormat="1" x14ac:dyDescent="0.25"/>
    <row r="807" s="7" customFormat="1" x14ac:dyDescent="0.25"/>
    <row r="808" s="7" customFormat="1" x14ac:dyDescent="0.25"/>
    <row r="809" s="7" customFormat="1" x14ac:dyDescent="0.25"/>
    <row r="810" s="7" customFormat="1" x14ac:dyDescent="0.25"/>
    <row r="811" s="7" customFormat="1" x14ac:dyDescent="0.25"/>
    <row r="812" s="7" customFormat="1" x14ac:dyDescent="0.25"/>
    <row r="813" s="7" customFormat="1" x14ac:dyDescent="0.25"/>
    <row r="814" s="7" customFormat="1" x14ac:dyDescent="0.25"/>
    <row r="815" s="7" customFormat="1" x14ac:dyDescent="0.25"/>
    <row r="816" s="7" customFormat="1" x14ac:dyDescent="0.25"/>
    <row r="817" s="7" customFormat="1" x14ac:dyDescent="0.25"/>
    <row r="818" s="7" customFormat="1" x14ac:dyDescent="0.25"/>
    <row r="819" s="7" customFormat="1" x14ac:dyDescent="0.25"/>
    <row r="820" s="7" customFormat="1" x14ac:dyDescent="0.25"/>
    <row r="821" s="7" customFormat="1" x14ac:dyDescent="0.25"/>
    <row r="822" s="7" customFormat="1" x14ac:dyDescent="0.25"/>
    <row r="823" s="7" customFormat="1" x14ac:dyDescent="0.25"/>
    <row r="824" s="7" customFormat="1" x14ac:dyDescent="0.25"/>
    <row r="825" s="7" customFormat="1" x14ac:dyDescent="0.25"/>
    <row r="826" s="7" customFormat="1" x14ac:dyDescent="0.25"/>
    <row r="827" s="7" customFormat="1" x14ac:dyDescent="0.25"/>
    <row r="828" s="7" customFormat="1" x14ac:dyDescent="0.25"/>
    <row r="829" s="7" customFormat="1" x14ac:dyDescent="0.25"/>
    <row r="830" s="7" customFormat="1" x14ac:dyDescent="0.25"/>
    <row r="831" s="7" customFormat="1" x14ac:dyDescent="0.25"/>
    <row r="832" s="7" customFormat="1" x14ac:dyDescent="0.25"/>
    <row r="833" s="7" customFormat="1" x14ac:dyDescent="0.25"/>
    <row r="834" s="7" customFormat="1" x14ac:dyDescent="0.25"/>
    <row r="835" s="7" customFormat="1" x14ac:dyDescent="0.25"/>
    <row r="836" s="7" customFormat="1" x14ac:dyDescent="0.25"/>
    <row r="837" s="7" customFormat="1" x14ac:dyDescent="0.25"/>
    <row r="838" s="7" customFormat="1" x14ac:dyDescent="0.25"/>
    <row r="839" s="7" customFormat="1" x14ac:dyDescent="0.25"/>
    <row r="840" s="7" customFormat="1" x14ac:dyDescent="0.25"/>
    <row r="841" s="7" customFormat="1" x14ac:dyDescent="0.25"/>
    <row r="842" s="7" customFormat="1" x14ac:dyDescent="0.25"/>
    <row r="843" s="7" customFormat="1" x14ac:dyDescent="0.25"/>
    <row r="844" s="7" customFormat="1" x14ac:dyDescent="0.25"/>
    <row r="845" s="7" customFormat="1" x14ac:dyDescent="0.25"/>
    <row r="846" s="7" customFormat="1" x14ac:dyDescent="0.25"/>
    <row r="847" s="7" customFormat="1" x14ac:dyDescent="0.25"/>
    <row r="848" s="7" customFormat="1" x14ac:dyDescent="0.25"/>
    <row r="849" s="7" customFormat="1" x14ac:dyDescent="0.25"/>
    <row r="850" s="7" customFormat="1" x14ac:dyDescent="0.25"/>
    <row r="851" s="7" customFormat="1" x14ac:dyDescent="0.25"/>
    <row r="852" s="7" customFormat="1" x14ac:dyDescent="0.25"/>
    <row r="853" s="7" customFormat="1" x14ac:dyDescent="0.25"/>
    <row r="854" s="7" customFormat="1" x14ac:dyDescent="0.25"/>
    <row r="855" s="7" customFormat="1" x14ac:dyDescent="0.25"/>
    <row r="856" s="7" customFormat="1" x14ac:dyDescent="0.25"/>
    <row r="857" s="7" customFormat="1" x14ac:dyDescent="0.25"/>
    <row r="858" s="7" customFormat="1" x14ac:dyDescent="0.25"/>
    <row r="859" s="7" customFormat="1" x14ac:dyDescent="0.25"/>
    <row r="860" s="7" customFormat="1" x14ac:dyDescent="0.25"/>
    <row r="861" s="7" customFormat="1" x14ac:dyDescent="0.25"/>
    <row r="862" s="7" customFormat="1" x14ac:dyDescent="0.25"/>
    <row r="863" s="7" customFormat="1" x14ac:dyDescent="0.25"/>
    <row r="864" s="7" customFormat="1" x14ac:dyDescent="0.25"/>
    <row r="865" s="7" customFormat="1" x14ac:dyDescent="0.25"/>
    <row r="866" s="7" customFormat="1" x14ac:dyDescent="0.25"/>
    <row r="867" s="7" customFormat="1" x14ac:dyDescent="0.25"/>
    <row r="868" s="7" customFormat="1" x14ac:dyDescent="0.25"/>
    <row r="869" s="7" customFormat="1" x14ac:dyDescent="0.25"/>
    <row r="870" s="7" customFormat="1" x14ac:dyDescent="0.25"/>
    <row r="871" s="7" customFormat="1" x14ac:dyDescent="0.25"/>
    <row r="872" s="7" customFormat="1" x14ac:dyDescent="0.25"/>
    <row r="873" s="7" customFormat="1" x14ac:dyDescent="0.25"/>
    <row r="874" s="7" customFormat="1" x14ac:dyDescent="0.25"/>
    <row r="875" s="7" customFormat="1" x14ac:dyDescent="0.25"/>
    <row r="876" s="7" customFormat="1" x14ac:dyDescent="0.25"/>
    <row r="877" s="7" customFormat="1" x14ac:dyDescent="0.25"/>
    <row r="878" s="7" customFormat="1" x14ac:dyDescent="0.25"/>
    <row r="879" s="7" customFormat="1" x14ac:dyDescent="0.25"/>
    <row r="880" s="7" customFormat="1" x14ac:dyDescent="0.25"/>
    <row r="881" s="7" customFormat="1" x14ac:dyDescent="0.25"/>
    <row r="882" s="7" customFormat="1" x14ac:dyDescent="0.25"/>
    <row r="883" s="7" customFormat="1" x14ac:dyDescent="0.25"/>
    <row r="884" s="7" customFormat="1" x14ac:dyDescent="0.25"/>
    <row r="885" s="7" customFormat="1" x14ac:dyDescent="0.25"/>
    <row r="886" s="7" customFormat="1" x14ac:dyDescent="0.25"/>
    <row r="887" s="7" customFormat="1" x14ac:dyDescent="0.25"/>
    <row r="888" s="7" customFormat="1" x14ac:dyDescent="0.25"/>
    <row r="889" s="7" customFormat="1" x14ac:dyDescent="0.25"/>
    <row r="890" s="7" customFormat="1" x14ac:dyDescent="0.25"/>
    <row r="891" s="7" customFormat="1" x14ac:dyDescent="0.25"/>
    <row r="892" s="7" customFormat="1" x14ac:dyDescent="0.25"/>
    <row r="893" s="7" customFormat="1" x14ac:dyDescent="0.25"/>
    <row r="894" s="7" customFormat="1" x14ac:dyDescent="0.25"/>
    <row r="895" s="7" customFormat="1" x14ac:dyDescent="0.25"/>
    <row r="896" s="7" customFormat="1" x14ac:dyDescent="0.25"/>
    <row r="897" s="7" customFormat="1" x14ac:dyDescent="0.25"/>
    <row r="898" s="7" customFormat="1" x14ac:dyDescent="0.25"/>
    <row r="899" s="7" customFormat="1" x14ac:dyDescent="0.25"/>
    <row r="900" s="7" customFormat="1" x14ac:dyDescent="0.25"/>
    <row r="901" s="7" customFormat="1" x14ac:dyDescent="0.25"/>
    <row r="902" s="7" customFormat="1" x14ac:dyDescent="0.25"/>
    <row r="903" s="7" customFormat="1" x14ac:dyDescent="0.25"/>
    <row r="904" s="7" customFormat="1" x14ac:dyDescent="0.25"/>
    <row r="905" s="7" customFormat="1" x14ac:dyDescent="0.25"/>
    <row r="906" s="7" customFormat="1" x14ac:dyDescent="0.25"/>
    <row r="907" s="7" customFormat="1" x14ac:dyDescent="0.25"/>
    <row r="908" s="7" customFormat="1" x14ac:dyDescent="0.25"/>
    <row r="909" s="7" customFormat="1" x14ac:dyDescent="0.25"/>
    <row r="910" s="7" customFormat="1" x14ac:dyDescent="0.25"/>
    <row r="911" s="7" customFormat="1" x14ac:dyDescent="0.25"/>
    <row r="912" s="7" customFormat="1" x14ac:dyDescent="0.25"/>
    <row r="913" s="7" customFormat="1" x14ac:dyDescent="0.25"/>
    <row r="914" s="7" customFormat="1" x14ac:dyDescent="0.25"/>
    <row r="915" s="7" customFormat="1" x14ac:dyDescent="0.25"/>
    <row r="916" s="7" customFormat="1" x14ac:dyDescent="0.25"/>
    <row r="917" s="7" customFormat="1" x14ac:dyDescent="0.25"/>
    <row r="918" s="7" customFormat="1" x14ac:dyDescent="0.25"/>
    <row r="919" s="7" customFormat="1" x14ac:dyDescent="0.25"/>
    <row r="920" s="7" customFormat="1" x14ac:dyDescent="0.25"/>
    <row r="921" s="7" customFormat="1" x14ac:dyDescent="0.25"/>
    <row r="922" s="7" customFormat="1" x14ac:dyDescent="0.25"/>
    <row r="923" s="7" customFormat="1" x14ac:dyDescent="0.25"/>
    <row r="924" s="7" customFormat="1" x14ac:dyDescent="0.25"/>
    <row r="925" s="7" customFormat="1" x14ac:dyDescent="0.25"/>
    <row r="926" s="7" customFormat="1" x14ac:dyDescent="0.25"/>
    <row r="927" s="7" customFormat="1" x14ac:dyDescent="0.25"/>
    <row r="928" s="7" customFormat="1" x14ac:dyDescent="0.25"/>
    <row r="929" s="7" customFormat="1" x14ac:dyDescent="0.25"/>
    <row r="930" s="7" customFormat="1" x14ac:dyDescent="0.25"/>
    <row r="931" s="7" customFormat="1" x14ac:dyDescent="0.25"/>
    <row r="932" s="7" customFormat="1" x14ac:dyDescent="0.25"/>
    <row r="933" s="7" customFormat="1" x14ac:dyDescent="0.25"/>
    <row r="934" s="7" customFormat="1" x14ac:dyDescent="0.25"/>
    <row r="935" s="7" customFormat="1" x14ac:dyDescent="0.25"/>
    <row r="936" s="7" customFormat="1" x14ac:dyDescent="0.25"/>
    <row r="937" s="7" customFormat="1" x14ac:dyDescent="0.25"/>
    <row r="938" s="7" customFormat="1" x14ac:dyDescent="0.25"/>
    <row r="939" s="7" customFormat="1" x14ac:dyDescent="0.25"/>
    <row r="940" s="7" customFormat="1" x14ac:dyDescent="0.25"/>
    <row r="941" s="7" customFormat="1" x14ac:dyDescent="0.25"/>
    <row r="942" s="7" customFormat="1" x14ac:dyDescent="0.25"/>
    <row r="943" s="7" customFormat="1" x14ac:dyDescent="0.25"/>
    <row r="944" s="7" customFormat="1" x14ac:dyDescent="0.25"/>
    <row r="945" s="7" customFormat="1" x14ac:dyDescent="0.25"/>
    <row r="946" s="7" customFormat="1" x14ac:dyDescent="0.25"/>
    <row r="947" s="7" customFormat="1" x14ac:dyDescent="0.25"/>
    <row r="948" s="7" customFormat="1" x14ac:dyDescent="0.25"/>
    <row r="949" s="7" customFormat="1" x14ac:dyDescent="0.25"/>
    <row r="950" s="7" customFormat="1" x14ac:dyDescent="0.25"/>
    <row r="951" s="7" customFormat="1" x14ac:dyDescent="0.25"/>
    <row r="952" s="7" customFormat="1" x14ac:dyDescent="0.25"/>
    <row r="953" s="7" customFormat="1" x14ac:dyDescent="0.25"/>
    <row r="954" s="7" customFormat="1" x14ac:dyDescent="0.25"/>
    <row r="955" s="7" customFormat="1" x14ac:dyDescent="0.25"/>
    <row r="956" s="7" customFormat="1" x14ac:dyDescent="0.25"/>
    <row r="957" s="7" customFormat="1" x14ac:dyDescent="0.25"/>
    <row r="958" s="7" customFormat="1" x14ac:dyDescent="0.25"/>
    <row r="959" s="7" customFormat="1" x14ac:dyDescent="0.25"/>
    <row r="960" s="7" customFormat="1" x14ac:dyDescent="0.25"/>
    <row r="961" s="7" customFormat="1" x14ac:dyDescent="0.25"/>
    <row r="962" s="7" customFormat="1" x14ac:dyDescent="0.25"/>
    <row r="963" s="7" customFormat="1" x14ac:dyDescent="0.25"/>
    <row r="964" s="7" customFormat="1" x14ac:dyDescent="0.25"/>
    <row r="965" s="7" customFormat="1" x14ac:dyDescent="0.25"/>
    <row r="966" s="7" customFormat="1" x14ac:dyDescent="0.25"/>
    <row r="967" s="7" customFormat="1" x14ac:dyDescent="0.25"/>
    <row r="968" s="7" customFormat="1" x14ac:dyDescent="0.25"/>
    <row r="969" s="7" customFormat="1" x14ac:dyDescent="0.25"/>
    <row r="970" s="7" customFormat="1" x14ac:dyDescent="0.25"/>
    <row r="971" s="7" customFormat="1" x14ac:dyDescent="0.25"/>
    <row r="972" s="7" customFormat="1" x14ac:dyDescent="0.25"/>
    <row r="973" s="7" customFormat="1" x14ac:dyDescent="0.25"/>
    <row r="974" s="7" customFormat="1" x14ac:dyDescent="0.25"/>
    <row r="975" s="7" customFormat="1" x14ac:dyDescent="0.25"/>
    <row r="976" s="7" customFormat="1" x14ac:dyDescent="0.25"/>
    <row r="977" s="7" customFormat="1" x14ac:dyDescent="0.25"/>
    <row r="978" s="7" customFormat="1" x14ac:dyDescent="0.25"/>
    <row r="979" s="7" customFormat="1" x14ac:dyDescent="0.25"/>
    <row r="980" s="7" customFormat="1" x14ac:dyDescent="0.25"/>
    <row r="981" s="7" customFormat="1" x14ac:dyDescent="0.25"/>
    <row r="982" s="7" customFormat="1" x14ac:dyDescent="0.25"/>
    <row r="983" s="7" customFormat="1" x14ac:dyDescent="0.25"/>
    <row r="984" s="7" customFormat="1" x14ac:dyDescent="0.25"/>
    <row r="985" s="7" customFormat="1" x14ac:dyDescent="0.25"/>
    <row r="986" s="7" customFormat="1" x14ac:dyDescent="0.25"/>
    <row r="987" s="7" customFormat="1" x14ac:dyDescent="0.25"/>
    <row r="988" s="7" customFormat="1" x14ac:dyDescent="0.25"/>
    <row r="989" s="7" customFormat="1" x14ac:dyDescent="0.25"/>
    <row r="990" s="7" customFormat="1" x14ac:dyDescent="0.25"/>
    <row r="991" s="7" customFormat="1" x14ac:dyDescent="0.25"/>
    <row r="992" s="7" customFormat="1" x14ac:dyDescent="0.25"/>
    <row r="993" s="7" customFormat="1" x14ac:dyDescent="0.25"/>
    <row r="994" s="7" customFormat="1" x14ac:dyDescent="0.25"/>
    <row r="995" s="7" customFormat="1" x14ac:dyDescent="0.25"/>
    <row r="996" s="7" customFormat="1" x14ac:dyDescent="0.25"/>
    <row r="997" s="7" customFormat="1" x14ac:dyDescent="0.25"/>
    <row r="998" s="7" customFormat="1" x14ac:dyDescent="0.25"/>
    <row r="999" s="7" customFormat="1" x14ac:dyDescent="0.25"/>
    <row r="1000" s="7" customFormat="1" x14ac:dyDescent="0.25"/>
    <row r="1001" s="7" customFormat="1" x14ac:dyDescent="0.25"/>
    <row r="1002" s="7" customFormat="1" x14ac:dyDescent="0.25"/>
    <row r="1003" s="7" customFormat="1" x14ac:dyDescent="0.25"/>
    <row r="1004" s="7" customFormat="1" x14ac:dyDescent="0.25"/>
    <row r="1005" s="7" customFormat="1" x14ac:dyDescent="0.25"/>
    <row r="1006" s="7" customFormat="1" x14ac:dyDescent="0.25"/>
    <row r="1007" s="7" customFormat="1" x14ac:dyDescent="0.25"/>
    <row r="1008" s="7" customFormat="1" x14ac:dyDescent="0.25"/>
    <row r="1009" s="7" customFormat="1" x14ac:dyDescent="0.25"/>
    <row r="1010" s="7" customFormat="1" x14ac:dyDescent="0.25"/>
    <row r="1011" s="7" customFormat="1" x14ac:dyDescent="0.25"/>
    <row r="1012" s="7" customFormat="1" x14ac:dyDescent="0.25"/>
    <row r="1013" s="7" customFormat="1" x14ac:dyDescent="0.25"/>
    <row r="1014" s="7" customFormat="1" x14ac:dyDescent="0.25"/>
    <row r="1015" s="7" customFormat="1" x14ac:dyDescent="0.25"/>
    <row r="1016" s="7" customFormat="1" x14ac:dyDescent="0.25"/>
    <row r="1017" s="7" customFormat="1" x14ac:dyDescent="0.25"/>
    <row r="1018" s="7" customFormat="1" x14ac:dyDescent="0.25"/>
    <row r="1019" s="7" customFormat="1" x14ac:dyDescent="0.25"/>
    <row r="1020" s="7" customFormat="1" x14ac:dyDescent="0.25"/>
    <row r="1021" s="7" customFormat="1" x14ac:dyDescent="0.25"/>
    <row r="1022" s="7" customFormat="1" x14ac:dyDescent="0.25"/>
    <row r="1023" s="7" customFormat="1" x14ac:dyDescent="0.25"/>
    <row r="1024" s="7" customFormat="1" x14ac:dyDescent="0.25"/>
    <row r="1025" s="7" customFormat="1" x14ac:dyDescent="0.25"/>
    <row r="1026" s="7" customFormat="1" x14ac:dyDescent="0.25"/>
    <row r="1027" s="7" customFormat="1" x14ac:dyDescent="0.25"/>
    <row r="1028" s="7" customFormat="1" x14ac:dyDescent="0.25"/>
    <row r="1029" s="7" customFormat="1" x14ac:dyDescent="0.25"/>
    <row r="1030" s="7" customFormat="1" x14ac:dyDescent="0.25"/>
    <row r="1031" s="7" customFormat="1" x14ac:dyDescent="0.25"/>
    <row r="1032" s="7" customFormat="1" x14ac:dyDescent="0.25"/>
    <row r="1033" s="7" customFormat="1" x14ac:dyDescent="0.25"/>
    <row r="1034" s="7" customFormat="1" x14ac:dyDescent="0.25"/>
    <row r="1035" s="7" customFormat="1" x14ac:dyDescent="0.25"/>
    <row r="1036" s="7" customFormat="1" x14ac:dyDescent="0.25"/>
    <row r="1037" s="7" customFormat="1" x14ac:dyDescent="0.25"/>
    <row r="1038" s="7" customFormat="1" x14ac:dyDescent="0.25"/>
    <row r="1039" s="7" customFormat="1" x14ac:dyDescent="0.25"/>
    <row r="1040" s="7" customFormat="1" x14ac:dyDescent="0.25"/>
    <row r="1041" s="7" customFormat="1" x14ac:dyDescent="0.25"/>
    <row r="1042" s="7" customFormat="1" x14ac:dyDescent="0.25"/>
    <row r="1043" s="7" customFormat="1" x14ac:dyDescent="0.25"/>
    <row r="1044" s="7" customFormat="1" x14ac:dyDescent="0.25"/>
    <row r="1045" s="7" customFormat="1" x14ac:dyDescent="0.25"/>
    <row r="1046" s="7" customFormat="1" x14ac:dyDescent="0.25"/>
    <row r="1047" s="7" customFormat="1" x14ac:dyDescent="0.25"/>
    <row r="1048" s="7" customFormat="1" x14ac:dyDescent="0.25"/>
    <row r="1049" s="7" customFormat="1" x14ac:dyDescent="0.25"/>
    <row r="1050" s="7" customFormat="1" x14ac:dyDescent="0.25"/>
    <row r="1051" s="7" customFormat="1" x14ac:dyDescent="0.25"/>
    <row r="1052" s="7" customFormat="1" x14ac:dyDescent="0.25"/>
    <row r="1053" s="7" customFormat="1" x14ac:dyDescent="0.25"/>
    <row r="1054" s="7" customFormat="1" x14ac:dyDescent="0.25"/>
    <row r="1055" s="7" customFormat="1" x14ac:dyDescent="0.25"/>
    <row r="1056" s="7" customFormat="1" x14ac:dyDescent="0.25"/>
    <row r="1057" s="7" customFormat="1" x14ac:dyDescent="0.25"/>
    <row r="1058" s="7" customFormat="1" x14ac:dyDescent="0.25"/>
    <row r="1059" s="7" customFormat="1" x14ac:dyDescent="0.25"/>
    <row r="1060" s="7" customFormat="1" x14ac:dyDescent="0.25"/>
    <row r="1061" s="7" customFormat="1" x14ac:dyDescent="0.25"/>
    <row r="1062" s="7" customFormat="1" x14ac:dyDescent="0.25"/>
    <row r="1063" s="7" customFormat="1" x14ac:dyDescent="0.25"/>
    <row r="1064" s="7" customFormat="1" x14ac:dyDescent="0.25"/>
    <row r="1065" s="7" customFormat="1" x14ac:dyDescent="0.25"/>
    <row r="1066" s="7" customFormat="1" x14ac:dyDescent="0.25"/>
    <row r="1067" s="7" customFormat="1" x14ac:dyDescent="0.25"/>
    <row r="1068" s="7" customFormat="1" x14ac:dyDescent="0.25"/>
    <row r="1069" s="7" customFormat="1" x14ac:dyDescent="0.25"/>
    <row r="1070" s="7" customFormat="1" x14ac:dyDescent="0.25"/>
    <row r="1071" s="7" customFormat="1" x14ac:dyDescent="0.25"/>
    <row r="1072" s="7" customFormat="1" x14ac:dyDescent="0.25"/>
    <row r="1073" s="7" customFormat="1" x14ac:dyDescent="0.25"/>
    <row r="1074" s="7" customFormat="1" x14ac:dyDescent="0.25"/>
    <row r="1075" s="7" customFormat="1" x14ac:dyDescent="0.25"/>
    <row r="1076" s="7" customFormat="1" x14ac:dyDescent="0.25"/>
    <row r="1077" s="7" customFormat="1" x14ac:dyDescent="0.25"/>
    <row r="1078" s="7" customFormat="1" x14ac:dyDescent="0.25"/>
    <row r="1079" s="7" customFormat="1" x14ac:dyDescent="0.25"/>
    <row r="1080" s="7" customFormat="1" x14ac:dyDescent="0.25"/>
    <row r="1081" s="7" customFormat="1" x14ac:dyDescent="0.25"/>
    <row r="1082" s="7" customFormat="1" x14ac:dyDescent="0.25"/>
    <row r="1083" s="7" customFormat="1" x14ac:dyDescent="0.25"/>
    <row r="1084" s="7" customFormat="1" x14ac:dyDescent="0.25"/>
    <row r="1085" s="7" customFormat="1" x14ac:dyDescent="0.25"/>
    <row r="1086" s="7" customFormat="1" x14ac:dyDescent="0.25"/>
    <row r="1087" s="7" customFormat="1" x14ac:dyDescent="0.25"/>
    <row r="1088" s="7" customFormat="1" x14ac:dyDescent="0.25"/>
    <row r="1089" s="7" customFormat="1" x14ac:dyDescent="0.25"/>
    <row r="1090" s="7" customFormat="1" x14ac:dyDescent="0.25"/>
    <row r="1091" s="7" customFormat="1" x14ac:dyDescent="0.25"/>
    <row r="1092" s="7" customFormat="1" x14ac:dyDescent="0.25"/>
    <row r="1093" s="7" customFormat="1" x14ac:dyDescent="0.25"/>
    <row r="1094" s="7" customFormat="1" x14ac:dyDescent="0.25"/>
    <row r="1095" s="7" customFormat="1" x14ac:dyDescent="0.25"/>
    <row r="1096" s="7" customFormat="1" x14ac:dyDescent="0.25"/>
    <row r="1097" s="7" customFormat="1" x14ac:dyDescent="0.25"/>
    <row r="1098" s="7" customFormat="1" x14ac:dyDescent="0.25"/>
    <row r="1099" s="7" customFormat="1" x14ac:dyDescent="0.25"/>
    <row r="1100" s="7" customFormat="1" x14ac:dyDescent="0.25"/>
    <row r="1101" s="7" customFormat="1" x14ac:dyDescent="0.25"/>
    <row r="1102" s="7" customFormat="1" x14ac:dyDescent="0.25"/>
    <row r="1103" s="7" customFormat="1" x14ac:dyDescent="0.25"/>
    <row r="1104" s="7" customFormat="1" x14ac:dyDescent="0.25"/>
    <row r="1105" s="7" customFormat="1" x14ac:dyDescent="0.25"/>
    <row r="1106" s="7" customFormat="1" x14ac:dyDescent="0.25"/>
    <row r="1107" s="7" customFormat="1" x14ac:dyDescent="0.25"/>
    <row r="1108" s="7" customFormat="1" x14ac:dyDescent="0.25"/>
    <row r="1109" s="7" customFormat="1" x14ac:dyDescent="0.25"/>
    <row r="1110" s="7" customFormat="1" x14ac:dyDescent="0.25"/>
    <row r="1111" s="7" customFormat="1" x14ac:dyDescent="0.25"/>
    <row r="1112" s="7" customFormat="1" x14ac:dyDescent="0.25"/>
    <row r="1113" s="7" customFormat="1" x14ac:dyDescent="0.25"/>
    <row r="1114" s="7" customFormat="1" x14ac:dyDescent="0.25"/>
    <row r="1115" s="7" customFormat="1" x14ac:dyDescent="0.25"/>
    <row r="1116" s="7" customFormat="1" x14ac:dyDescent="0.25"/>
    <row r="1117" s="7" customFormat="1" x14ac:dyDescent="0.25"/>
    <row r="1118" s="7" customFormat="1" x14ac:dyDescent="0.25"/>
    <row r="1119" s="7" customFormat="1" x14ac:dyDescent="0.25"/>
    <row r="1120" s="7" customFormat="1" x14ac:dyDescent="0.25"/>
    <row r="1121" s="7" customFormat="1" x14ac:dyDescent="0.25"/>
    <row r="1122" s="7" customFormat="1" x14ac:dyDescent="0.25"/>
    <row r="1123" s="7" customFormat="1" x14ac:dyDescent="0.25"/>
    <row r="1124" s="7" customFormat="1" x14ac:dyDescent="0.25"/>
    <row r="1125" s="7" customFormat="1" x14ac:dyDescent="0.25"/>
    <row r="1126" s="7" customFormat="1" x14ac:dyDescent="0.25"/>
    <row r="1127" s="7" customFormat="1" x14ac:dyDescent="0.25"/>
    <row r="1128" s="7" customFormat="1" x14ac:dyDescent="0.25"/>
    <row r="1129" s="7" customFormat="1" x14ac:dyDescent="0.25"/>
    <row r="1130" s="7" customFormat="1" x14ac:dyDescent="0.25"/>
    <row r="1131" s="7" customFormat="1" x14ac:dyDescent="0.25"/>
    <row r="1132" s="7" customFormat="1" x14ac:dyDescent="0.25"/>
    <row r="1133" s="7" customFormat="1" x14ac:dyDescent="0.25"/>
    <row r="1134" s="7" customFormat="1" x14ac:dyDescent="0.25"/>
    <row r="1135" s="7" customFormat="1" x14ac:dyDescent="0.25"/>
    <row r="1136" s="7" customFormat="1" x14ac:dyDescent="0.25"/>
    <row r="1137" s="7" customFormat="1" x14ac:dyDescent="0.25"/>
    <row r="1138" s="7" customFormat="1" x14ac:dyDescent="0.25"/>
    <row r="1139" s="7" customFormat="1" x14ac:dyDescent="0.25"/>
    <row r="1140" s="7" customFormat="1" x14ac:dyDescent="0.25"/>
    <row r="1141" s="7" customFormat="1" x14ac:dyDescent="0.25"/>
    <row r="1142" s="7" customFormat="1" x14ac:dyDescent="0.25"/>
    <row r="1143" s="7" customFormat="1" x14ac:dyDescent="0.25"/>
    <row r="1144" s="7" customFormat="1" x14ac:dyDescent="0.25"/>
    <row r="1145" s="7" customFormat="1" x14ac:dyDescent="0.25"/>
    <row r="1146" s="7" customFormat="1" x14ac:dyDescent="0.25"/>
    <row r="1147" s="7" customFormat="1" x14ac:dyDescent="0.25"/>
    <row r="1148" s="7" customFormat="1" x14ac:dyDescent="0.25"/>
    <row r="1149" s="7" customFormat="1" x14ac:dyDescent="0.25"/>
    <row r="1150" s="7" customFormat="1" x14ac:dyDescent="0.25"/>
    <row r="1151" s="7" customFormat="1" x14ac:dyDescent="0.25"/>
    <row r="1152" s="7" customFormat="1" x14ac:dyDescent="0.25"/>
    <row r="1153" s="7" customFormat="1" x14ac:dyDescent="0.25"/>
    <row r="1154" s="7" customFormat="1" x14ac:dyDescent="0.25"/>
    <row r="1155" s="7" customFormat="1" x14ac:dyDescent="0.25"/>
    <row r="1156" s="7" customFormat="1" x14ac:dyDescent="0.25"/>
    <row r="1157" s="7" customFormat="1" x14ac:dyDescent="0.25"/>
    <row r="1158" s="7" customFormat="1" x14ac:dyDescent="0.25"/>
    <row r="1159" s="7" customFormat="1" x14ac:dyDescent="0.25"/>
    <row r="1160" s="7" customFormat="1" x14ac:dyDescent="0.25"/>
    <row r="1161" s="7" customFormat="1" x14ac:dyDescent="0.25"/>
    <row r="1162" s="7" customFormat="1" x14ac:dyDescent="0.25"/>
    <row r="1163" s="7" customFormat="1" x14ac:dyDescent="0.25"/>
    <row r="1164" s="7" customFormat="1" x14ac:dyDescent="0.25"/>
    <row r="1165" s="7" customFormat="1" x14ac:dyDescent="0.25"/>
    <row r="1166" s="7" customFormat="1" x14ac:dyDescent="0.25"/>
    <row r="1167" s="7" customFormat="1" x14ac:dyDescent="0.25"/>
    <row r="1168" s="7" customFormat="1" x14ac:dyDescent="0.25"/>
    <row r="1169" s="7" customFormat="1" x14ac:dyDescent="0.25"/>
    <row r="1170" s="7" customFormat="1" x14ac:dyDescent="0.25"/>
    <row r="1171" s="7" customFormat="1" x14ac:dyDescent="0.25"/>
    <row r="1172" s="7" customFormat="1" x14ac:dyDescent="0.25"/>
    <row r="1173" s="7" customFormat="1" x14ac:dyDescent="0.25"/>
    <row r="1174" s="7" customFormat="1" x14ac:dyDescent="0.25"/>
    <row r="1175" s="7" customFormat="1" x14ac:dyDescent="0.25"/>
    <row r="1176" s="7" customFormat="1" x14ac:dyDescent="0.25"/>
    <row r="1177" s="7" customFormat="1" x14ac:dyDescent="0.25"/>
    <row r="1178" s="7" customFormat="1" x14ac:dyDescent="0.25"/>
    <row r="1179" s="7" customFormat="1" x14ac:dyDescent="0.25"/>
    <row r="1180" s="7" customFormat="1" x14ac:dyDescent="0.25"/>
    <row r="1181" s="7" customFormat="1" x14ac:dyDescent="0.25"/>
    <row r="1182" s="7" customFormat="1" x14ac:dyDescent="0.25"/>
    <row r="1183" s="7" customFormat="1" x14ac:dyDescent="0.25"/>
    <row r="1184" s="7" customFormat="1" x14ac:dyDescent="0.25"/>
    <row r="1185" s="7" customFormat="1" x14ac:dyDescent="0.25"/>
    <row r="1186" s="7" customFormat="1" x14ac:dyDescent="0.25"/>
    <row r="1187" s="7" customFormat="1" x14ac:dyDescent="0.25"/>
    <row r="1188" s="7" customFormat="1" x14ac:dyDescent="0.25"/>
    <row r="1189" s="7" customFormat="1" x14ac:dyDescent="0.25"/>
    <row r="1190" s="7" customFormat="1" x14ac:dyDescent="0.25"/>
    <row r="1191" s="7" customFormat="1" x14ac:dyDescent="0.25"/>
    <row r="1192" s="7" customFormat="1" x14ac:dyDescent="0.25"/>
    <row r="1193" s="7" customFormat="1" x14ac:dyDescent="0.25"/>
    <row r="1194" s="7" customFormat="1" x14ac:dyDescent="0.25"/>
    <row r="1195" s="7" customFormat="1" x14ac:dyDescent="0.25"/>
    <row r="1196" s="7" customFormat="1" x14ac:dyDescent="0.25"/>
    <row r="1197" s="7" customFormat="1" x14ac:dyDescent="0.25"/>
    <row r="1198" s="7" customFormat="1" x14ac:dyDescent="0.25"/>
    <row r="1199" s="7" customFormat="1" x14ac:dyDescent="0.25"/>
    <row r="1200" s="7" customFormat="1" x14ac:dyDescent="0.25"/>
    <row r="1201" s="7" customFormat="1" x14ac:dyDescent="0.25"/>
    <row r="1202" s="7" customFormat="1" x14ac:dyDescent="0.25"/>
    <row r="1203" s="7" customFormat="1" x14ac:dyDescent="0.25"/>
    <row r="1204" s="7" customFormat="1" x14ac:dyDescent="0.25"/>
    <row r="1205" s="7" customFormat="1" x14ac:dyDescent="0.25"/>
    <row r="1206" s="7" customFormat="1" x14ac:dyDescent="0.25"/>
    <row r="1207" s="7" customFormat="1" x14ac:dyDescent="0.25"/>
    <row r="1208" s="7" customFormat="1" x14ac:dyDescent="0.25"/>
    <row r="1209" s="7" customFormat="1" x14ac:dyDescent="0.25"/>
    <row r="1210" s="7" customFormat="1" x14ac:dyDescent="0.25"/>
    <row r="1211" s="7" customFormat="1" x14ac:dyDescent="0.25"/>
    <row r="1212" s="7" customFormat="1" x14ac:dyDescent="0.25"/>
    <row r="1213" s="7" customFormat="1" x14ac:dyDescent="0.25"/>
    <row r="1214" s="7" customFormat="1" x14ac:dyDescent="0.25"/>
    <row r="1215" s="7" customFormat="1" x14ac:dyDescent="0.25"/>
    <row r="1216" s="7" customFormat="1" x14ac:dyDescent="0.25"/>
    <row r="1217" s="7" customFormat="1" x14ac:dyDescent="0.25"/>
    <row r="1218" s="7" customFormat="1" x14ac:dyDescent="0.25"/>
    <row r="1219" s="7" customFormat="1" x14ac:dyDescent="0.25"/>
    <row r="1220" s="7" customFormat="1" x14ac:dyDescent="0.25"/>
    <row r="1221" s="7" customFormat="1" x14ac:dyDescent="0.25"/>
    <row r="1222" s="7" customFormat="1" x14ac:dyDescent="0.25"/>
    <row r="1223" s="7" customFormat="1" x14ac:dyDescent="0.25"/>
    <row r="1224" s="7" customFormat="1" x14ac:dyDescent="0.25"/>
    <row r="1225" s="7" customFormat="1" x14ac:dyDescent="0.25"/>
    <row r="1226" s="7" customFormat="1" x14ac:dyDescent="0.25"/>
    <row r="1227" s="7" customFormat="1" x14ac:dyDescent="0.25"/>
    <row r="1228" s="7" customFormat="1" x14ac:dyDescent="0.25"/>
    <row r="1229" s="7" customFormat="1" x14ac:dyDescent="0.25"/>
    <row r="1230" s="7" customFormat="1" x14ac:dyDescent="0.25"/>
    <row r="1231" s="7" customFormat="1" x14ac:dyDescent="0.25"/>
    <row r="1232" s="7" customFormat="1" x14ac:dyDescent="0.25"/>
    <row r="1233" s="7" customFormat="1" x14ac:dyDescent="0.25"/>
    <row r="1234" s="7" customFormat="1" x14ac:dyDescent="0.25"/>
    <row r="1235" s="7" customFormat="1" x14ac:dyDescent="0.25"/>
    <row r="1236" s="7" customFormat="1" x14ac:dyDescent="0.25"/>
    <row r="1237" s="7" customFormat="1" x14ac:dyDescent="0.25"/>
    <row r="1238" s="7" customFormat="1" x14ac:dyDescent="0.25"/>
    <row r="1239" s="7" customFormat="1" x14ac:dyDescent="0.25"/>
    <row r="1240" s="7" customFormat="1" x14ac:dyDescent="0.25"/>
    <row r="1241" s="7" customFormat="1" x14ac:dyDescent="0.25"/>
    <row r="1242" s="7" customFormat="1" x14ac:dyDescent="0.25"/>
    <row r="1243" s="7" customFormat="1" x14ac:dyDescent="0.25"/>
    <row r="1244" s="7" customFormat="1" x14ac:dyDescent="0.25"/>
    <row r="1245" s="7" customFormat="1" x14ac:dyDescent="0.25"/>
    <row r="1246" s="7" customFormat="1" x14ac:dyDescent="0.25"/>
    <row r="1247" s="7" customFormat="1" x14ac:dyDescent="0.25"/>
    <row r="1248" s="7" customFormat="1" x14ac:dyDescent="0.25"/>
    <row r="1249" s="7" customFormat="1" x14ac:dyDescent="0.25"/>
    <row r="1250" s="7" customFormat="1" x14ac:dyDescent="0.25"/>
    <row r="1251" s="7" customFormat="1" x14ac:dyDescent="0.25"/>
    <row r="1252" s="7" customFormat="1" x14ac:dyDescent="0.25"/>
    <row r="1253" s="7" customFormat="1" x14ac:dyDescent="0.25"/>
    <row r="1254" s="7" customFormat="1" x14ac:dyDescent="0.25"/>
    <row r="1255" s="7" customFormat="1" x14ac:dyDescent="0.25"/>
    <row r="1256" s="7" customFormat="1" x14ac:dyDescent="0.25"/>
    <row r="1257" s="7" customFormat="1" x14ac:dyDescent="0.25"/>
    <row r="1258" s="7" customFormat="1" x14ac:dyDescent="0.25"/>
    <row r="1259" s="7" customFormat="1" x14ac:dyDescent="0.25"/>
    <row r="1260" s="7" customFormat="1" x14ac:dyDescent="0.25"/>
    <row r="1261" s="7" customFormat="1" x14ac:dyDescent="0.25"/>
    <row r="1262" s="7" customFormat="1" x14ac:dyDescent="0.25"/>
    <row r="1263" s="7" customFormat="1" x14ac:dyDescent="0.25"/>
    <row r="1264" s="7" customFormat="1" x14ac:dyDescent="0.25"/>
    <row r="1265" s="7" customFormat="1" x14ac:dyDescent="0.25"/>
    <row r="1266" s="7" customFormat="1" x14ac:dyDescent="0.25"/>
    <row r="1267" s="7" customFormat="1" x14ac:dyDescent="0.25"/>
    <row r="1268" s="7" customFormat="1" x14ac:dyDescent="0.25"/>
    <row r="1269" s="7" customFormat="1" x14ac:dyDescent="0.25"/>
    <row r="1270" s="7" customFormat="1" x14ac:dyDescent="0.25"/>
    <row r="1271" s="7" customFormat="1" x14ac:dyDescent="0.25"/>
    <row r="1272" s="7" customFormat="1" x14ac:dyDescent="0.25"/>
    <row r="1273" s="7" customFormat="1" x14ac:dyDescent="0.25"/>
    <row r="1274" s="7" customFormat="1" x14ac:dyDescent="0.25"/>
    <row r="1275" s="7" customFormat="1" x14ac:dyDescent="0.25"/>
    <row r="1276" s="7" customFormat="1" x14ac:dyDescent="0.25"/>
    <row r="1277" s="7" customFormat="1" x14ac:dyDescent="0.25"/>
    <row r="1278" s="7" customFormat="1" x14ac:dyDescent="0.25"/>
    <row r="1279" s="7" customFormat="1" x14ac:dyDescent="0.25"/>
    <row r="1280" s="7" customFormat="1" x14ac:dyDescent="0.25"/>
    <row r="1281" s="7" customFormat="1" x14ac:dyDescent="0.25"/>
    <row r="1282" s="7" customFormat="1" x14ac:dyDescent="0.25"/>
    <row r="1283" s="7" customFormat="1" x14ac:dyDescent="0.25"/>
    <row r="1284" s="7" customFormat="1" x14ac:dyDescent="0.25"/>
    <row r="1285" s="7" customFormat="1" x14ac:dyDescent="0.25"/>
    <row r="1286" s="7" customFormat="1" x14ac:dyDescent="0.25"/>
    <row r="1287" s="7" customFormat="1" x14ac:dyDescent="0.25"/>
    <row r="1288" s="7" customFormat="1" x14ac:dyDescent="0.25"/>
    <row r="1289" s="7" customFormat="1" x14ac:dyDescent="0.25"/>
    <row r="1290" s="7" customFormat="1" x14ac:dyDescent="0.25"/>
    <row r="1291" s="7" customFormat="1" x14ac:dyDescent="0.25"/>
    <row r="1292" s="7" customFormat="1" x14ac:dyDescent="0.25"/>
    <row r="1293" s="7" customFormat="1" x14ac:dyDescent="0.25"/>
    <row r="1294" s="7" customFormat="1" x14ac:dyDescent="0.25"/>
    <row r="1295" s="7" customFormat="1" x14ac:dyDescent="0.25"/>
    <row r="1296" s="7" customFormat="1" x14ac:dyDescent="0.25"/>
    <row r="1297" s="7" customFormat="1" x14ac:dyDescent="0.25"/>
    <row r="1298" s="7" customFormat="1" x14ac:dyDescent="0.25"/>
    <row r="1299" s="7" customFormat="1" x14ac:dyDescent="0.25"/>
    <row r="1300" s="7" customFormat="1" x14ac:dyDescent="0.25"/>
    <row r="1301" s="7" customFormat="1" x14ac:dyDescent="0.25"/>
    <row r="1302" s="7" customFormat="1" x14ac:dyDescent="0.25"/>
    <row r="1303" s="7" customFormat="1" x14ac:dyDescent="0.25"/>
    <row r="1304" s="7" customFormat="1" x14ac:dyDescent="0.25"/>
    <row r="1305" s="7" customFormat="1" x14ac:dyDescent="0.25"/>
    <row r="1306" s="7" customFormat="1" x14ac:dyDescent="0.25"/>
    <row r="1307" s="7" customFormat="1" x14ac:dyDescent="0.25"/>
    <row r="1308" s="7" customFormat="1" x14ac:dyDescent="0.25"/>
    <row r="1309" s="7" customFormat="1" x14ac:dyDescent="0.25"/>
    <row r="1310" s="7" customFormat="1" x14ac:dyDescent="0.25"/>
    <row r="1311" s="7" customFormat="1" x14ac:dyDescent="0.25"/>
    <row r="1312" s="7" customFormat="1" x14ac:dyDescent="0.25"/>
    <row r="1313" s="7" customFormat="1" x14ac:dyDescent="0.25"/>
    <row r="1314" s="7" customFormat="1" x14ac:dyDescent="0.25"/>
    <row r="1315" s="7" customFormat="1" x14ac:dyDescent="0.25"/>
    <row r="1316" s="7" customFormat="1" x14ac:dyDescent="0.25"/>
    <row r="1317" s="7" customFormat="1" x14ac:dyDescent="0.25"/>
    <row r="1318" s="7" customFormat="1" x14ac:dyDescent="0.25"/>
    <row r="1319" s="7" customFormat="1" x14ac:dyDescent="0.25"/>
    <row r="1320" s="7" customFormat="1" x14ac:dyDescent="0.25"/>
    <row r="1321" s="7" customFormat="1" x14ac:dyDescent="0.25"/>
    <row r="1322" s="7" customFormat="1" x14ac:dyDescent="0.25"/>
    <row r="1323" s="7" customFormat="1" x14ac:dyDescent="0.25"/>
    <row r="1324" s="7" customFormat="1" x14ac:dyDescent="0.25"/>
    <row r="1325" s="7" customFormat="1" x14ac:dyDescent="0.25"/>
    <row r="1326" s="7" customFormat="1" x14ac:dyDescent="0.25"/>
    <row r="1327" s="7" customFormat="1" x14ac:dyDescent="0.25"/>
    <row r="1328" s="7" customFormat="1" x14ac:dyDescent="0.25"/>
    <row r="1329" s="7" customFormat="1" x14ac:dyDescent="0.25"/>
    <row r="1330" s="7" customFormat="1" x14ac:dyDescent="0.25"/>
    <row r="1331" s="7" customFormat="1" x14ac:dyDescent="0.25"/>
    <row r="1332" s="7" customFormat="1" x14ac:dyDescent="0.25"/>
    <row r="1333" s="7" customFormat="1" x14ac:dyDescent="0.25"/>
    <row r="1334" s="7" customFormat="1" x14ac:dyDescent="0.25"/>
    <row r="1335" s="7" customFormat="1" x14ac:dyDescent="0.25"/>
    <row r="1336" s="7" customFormat="1" x14ac:dyDescent="0.25"/>
    <row r="1337" s="7" customFormat="1" x14ac:dyDescent="0.25"/>
    <row r="1338" s="7" customFormat="1" x14ac:dyDescent="0.25"/>
    <row r="1339" s="7" customFormat="1" x14ac:dyDescent="0.25"/>
    <row r="1340" s="7" customFormat="1" x14ac:dyDescent="0.25"/>
    <row r="1341" s="7" customFormat="1" x14ac:dyDescent="0.25"/>
    <row r="1342" s="7" customFormat="1" x14ac:dyDescent="0.25"/>
    <row r="1343" s="7" customFormat="1" x14ac:dyDescent="0.25"/>
    <row r="1344" s="7" customFormat="1" x14ac:dyDescent="0.25"/>
    <row r="1345" s="7" customFormat="1" x14ac:dyDescent="0.25"/>
    <row r="1346" s="7" customFormat="1" x14ac:dyDescent="0.25"/>
    <row r="1347" s="7" customFormat="1" x14ac:dyDescent="0.25"/>
    <row r="1348" s="7" customFormat="1" x14ac:dyDescent="0.25"/>
    <row r="1349" s="7" customFormat="1" x14ac:dyDescent="0.25"/>
    <row r="1350" s="7" customFormat="1" x14ac:dyDescent="0.25"/>
    <row r="1351" s="7" customFormat="1" x14ac:dyDescent="0.25"/>
    <row r="1352" s="7" customFormat="1" x14ac:dyDescent="0.25"/>
    <row r="1353" s="7" customFormat="1" x14ac:dyDescent="0.25"/>
    <row r="1354" s="7" customFormat="1" x14ac:dyDescent="0.25"/>
    <row r="1355" s="7" customFormat="1" x14ac:dyDescent="0.25"/>
    <row r="1356" s="7" customFormat="1" x14ac:dyDescent="0.25"/>
    <row r="1357" s="7" customFormat="1" x14ac:dyDescent="0.25"/>
    <row r="1358" s="7" customFormat="1" x14ac:dyDescent="0.25"/>
    <row r="1359" s="7" customFormat="1" x14ac:dyDescent="0.25"/>
    <row r="1360" s="7" customFormat="1" x14ac:dyDescent="0.25"/>
    <row r="1361" s="7" customFormat="1" x14ac:dyDescent="0.25"/>
    <row r="1362" s="7" customFormat="1" x14ac:dyDescent="0.25"/>
    <row r="1363" s="7" customFormat="1" x14ac:dyDescent="0.25"/>
    <row r="1364" s="7" customFormat="1" x14ac:dyDescent="0.25"/>
    <row r="1365" s="7" customFormat="1" x14ac:dyDescent="0.25"/>
    <row r="1366" s="7" customFormat="1" x14ac:dyDescent="0.25"/>
    <row r="1367" s="7" customFormat="1" x14ac:dyDescent="0.25"/>
    <row r="1368" s="7" customFormat="1" x14ac:dyDescent="0.25"/>
    <row r="1369" s="7" customFormat="1" x14ac:dyDescent="0.25"/>
    <row r="1370" s="7" customFormat="1" x14ac:dyDescent="0.25"/>
    <row r="1371" s="7" customFormat="1" x14ac:dyDescent="0.25"/>
    <row r="1372" s="7" customFormat="1" x14ac:dyDescent="0.25"/>
    <row r="1373" s="7" customFormat="1" x14ac:dyDescent="0.25"/>
    <row r="1374" s="7" customFormat="1" x14ac:dyDescent="0.25"/>
    <row r="1375" s="7" customFormat="1" x14ac:dyDescent="0.25"/>
    <row r="1376" s="7" customFormat="1" x14ac:dyDescent="0.25"/>
    <row r="1377" s="7" customFormat="1" x14ac:dyDescent="0.25"/>
    <row r="1378" s="7" customFormat="1" x14ac:dyDescent="0.25"/>
    <row r="1379" s="7" customFormat="1" x14ac:dyDescent="0.25"/>
    <row r="1380" s="7" customFormat="1" x14ac:dyDescent="0.25"/>
    <row r="1381" s="7" customFormat="1" x14ac:dyDescent="0.25"/>
    <row r="1382" s="7" customFormat="1" x14ac:dyDescent="0.25"/>
    <row r="1383" s="7" customFormat="1" x14ac:dyDescent="0.25"/>
    <row r="1384" s="7" customFormat="1" x14ac:dyDescent="0.25"/>
    <row r="1385" s="7" customFormat="1" x14ac:dyDescent="0.25"/>
    <row r="1386" s="7" customFormat="1" x14ac:dyDescent="0.25"/>
    <row r="1387" s="7" customFormat="1" x14ac:dyDescent="0.25"/>
    <row r="1388" s="7" customFormat="1" x14ac:dyDescent="0.25"/>
    <row r="1389" s="7" customFormat="1" x14ac:dyDescent="0.25"/>
    <row r="1390" s="7" customFormat="1" x14ac:dyDescent="0.25"/>
    <row r="1391" s="7" customFormat="1" x14ac:dyDescent="0.25"/>
    <row r="1392" s="7" customFormat="1" x14ac:dyDescent="0.25"/>
    <row r="1393" s="7" customFormat="1" x14ac:dyDescent="0.25"/>
    <row r="1394" s="7" customFormat="1" x14ac:dyDescent="0.25"/>
    <row r="1395" s="7" customFormat="1" x14ac:dyDescent="0.25"/>
    <row r="1396" s="7" customFormat="1" x14ac:dyDescent="0.25"/>
    <row r="1397" s="7" customFormat="1" x14ac:dyDescent="0.25"/>
    <row r="1398" s="7" customFormat="1" x14ac:dyDescent="0.25"/>
    <row r="1399" s="7" customFormat="1" x14ac:dyDescent="0.25"/>
    <row r="1400" s="7" customFormat="1" x14ac:dyDescent="0.25"/>
    <row r="1401" s="7" customFormat="1" x14ac:dyDescent="0.25"/>
    <row r="1402" s="7" customFormat="1" x14ac:dyDescent="0.25"/>
    <row r="1403" s="7" customFormat="1" x14ac:dyDescent="0.25"/>
    <row r="1404" s="7" customFormat="1" x14ac:dyDescent="0.25"/>
    <row r="1405" s="7" customFormat="1" x14ac:dyDescent="0.25"/>
    <row r="1406" s="7" customFormat="1" x14ac:dyDescent="0.25"/>
    <row r="1407" s="7" customFormat="1" x14ac:dyDescent="0.25"/>
    <row r="1408" s="7" customFormat="1" x14ac:dyDescent="0.25"/>
    <row r="1409" s="7" customFormat="1" x14ac:dyDescent="0.25"/>
    <row r="1410" s="7" customFormat="1" x14ac:dyDescent="0.25"/>
    <row r="1411" s="7" customFormat="1" x14ac:dyDescent="0.25"/>
    <row r="1412" s="7" customFormat="1" x14ac:dyDescent="0.25"/>
    <row r="1413" s="7" customFormat="1" x14ac:dyDescent="0.25"/>
    <row r="1414" s="7" customFormat="1" x14ac:dyDescent="0.25"/>
    <row r="1415" s="7" customFormat="1" x14ac:dyDescent="0.25"/>
    <row r="1416" s="7" customFormat="1" x14ac:dyDescent="0.25"/>
    <row r="1417" s="7" customFormat="1" x14ac:dyDescent="0.25"/>
    <row r="1418" s="7" customFormat="1" x14ac:dyDescent="0.25"/>
    <row r="1419" s="7" customFormat="1" x14ac:dyDescent="0.25"/>
    <row r="1420" s="7" customFormat="1" x14ac:dyDescent="0.25"/>
    <row r="1421" s="7" customFormat="1" x14ac:dyDescent="0.25"/>
    <row r="1422" s="7" customFormat="1" x14ac:dyDescent="0.25"/>
    <row r="1423" s="7" customFormat="1" x14ac:dyDescent="0.25"/>
    <row r="1424" s="7" customFormat="1" x14ac:dyDescent="0.25"/>
    <row r="1425" s="7" customFormat="1" x14ac:dyDescent="0.25"/>
    <row r="1426" s="7" customFormat="1" x14ac:dyDescent="0.25"/>
    <row r="1427" s="7" customFormat="1" x14ac:dyDescent="0.25"/>
    <row r="1428" s="7" customFormat="1" x14ac:dyDescent="0.25"/>
    <row r="1429" s="7" customFormat="1" x14ac:dyDescent="0.25"/>
    <row r="1430" s="7" customFormat="1" x14ac:dyDescent="0.25"/>
    <row r="1431" s="7" customFormat="1" x14ac:dyDescent="0.25"/>
    <row r="1432" s="7" customFormat="1" x14ac:dyDescent="0.25"/>
    <row r="1433" s="7" customFormat="1" x14ac:dyDescent="0.25"/>
    <row r="1434" s="7" customFormat="1" x14ac:dyDescent="0.25"/>
    <row r="1435" s="7" customFormat="1" x14ac:dyDescent="0.25"/>
    <row r="1436" s="7" customFormat="1" x14ac:dyDescent="0.25"/>
    <row r="1437" s="7" customFormat="1" x14ac:dyDescent="0.25"/>
    <row r="1438" s="7" customFormat="1" x14ac:dyDescent="0.25"/>
    <row r="1439" s="7" customFormat="1" x14ac:dyDescent="0.25"/>
    <row r="1440" s="7" customFormat="1" x14ac:dyDescent="0.25"/>
    <row r="1441" s="7" customFormat="1" x14ac:dyDescent="0.25"/>
    <row r="1442" s="7" customFormat="1" x14ac:dyDescent="0.25"/>
    <row r="1443" s="7" customFormat="1" x14ac:dyDescent="0.25"/>
    <row r="1444" s="7" customFormat="1" x14ac:dyDescent="0.25"/>
    <row r="1445" s="7" customFormat="1" x14ac:dyDescent="0.25"/>
    <row r="1446" s="7" customFormat="1" x14ac:dyDescent="0.25"/>
    <row r="1447" s="7" customFormat="1" x14ac:dyDescent="0.25"/>
    <row r="1448" s="7" customFormat="1" x14ac:dyDescent="0.25"/>
    <row r="1449" s="7" customFormat="1" x14ac:dyDescent="0.25"/>
    <row r="1450" s="7" customFormat="1" x14ac:dyDescent="0.25"/>
    <row r="1451" s="7" customFormat="1" x14ac:dyDescent="0.25"/>
    <row r="1452" s="7" customFormat="1" x14ac:dyDescent="0.25"/>
    <row r="1453" s="7" customFormat="1" x14ac:dyDescent="0.25"/>
    <row r="1454" s="7" customFormat="1" x14ac:dyDescent="0.25"/>
    <row r="1455" s="7" customFormat="1" x14ac:dyDescent="0.25"/>
    <row r="1456" s="7" customFormat="1" x14ac:dyDescent="0.25"/>
    <row r="1457" s="7" customFormat="1" x14ac:dyDescent="0.25"/>
    <row r="1458" s="7" customFormat="1" x14ac:dyDescent="0.25"/>
    <row r="1459" s="7" customFormat="1" x14ac:dyDescent="0.25"/>
    <row r="1460" s="7" customFormat="1" x14ac:dyDescent="0.25"/>
    <row r="1461" s="7" customFormat="1" x14ac:dyDescent="0.25"/>
    <row r="1462" s="7" customFormat="1" x14ac:dyDescent="0.25"/>
    <row r="1463" s="7" customFormat="1" x14ac:dyDescent="0.25"/>
    <row r="1464" s="7" customFormat="1" x14ac:dyDescent="0.25"/>
    <row r="1465" s="7" customFormat="1" x14ac:dyDescent="0.25"/>
    <row r="1466" s="7" customFormat="1" x14ac:dyDescent="0.25"/>
    <row r="1467" s="7" customFormat="1" x14ac:dyDescent="0.25"/>
    <row r="1468" s="7" customFormat="1" x14ac:dyDescent="0.25"/>
    <row r="1469" s="7" customFormat="1" x14ac:dyDescent="0.25"/>
    <row r="1470" s="7" customFormat="1" x14ac:dyDescent="0.25"/>
    <row r="1471" s="7" customFormat="1" x14ac:dyDescent="0.25"/>
    <row r="1472" s="7" customFormat="1" x14ac:dyDescent="0.25"/>
    <row r="1473" s="7" customFormat="1" x14ac:dyDescent="0.25"/>
    <row r="1474" s="7" customFormat="1" x14ac:dyDescent="0.25"/>
    <row r="1475" s="7" customFormat="1" x14ac:dyDescent="0.25"/>
    <row r="1476" s="7" customFormat="1" x14ac:dyDescent="0.25"/>
    <row r="1477" s="7" customFormat="1" x14ac:dyDescent="0.25"/>
    <row r="1478" s="7" customFormat="1" x14ac:dyDescent="0.25"/>
    <row r="1479" s="7" customFormat="1" x14ac:dyDescent="0.25"/>
    <row r="1480" s="7" customFormat="1" x14ac:dyDescent="0.25"/>
    <row r="1481" s="7" customFormat="1" x14ac:dyDescent="0.25"/>
    <row r="1482" s="7" customFormat="1" x14ac:dyDescent="0.25"/>
    <row r="1483" s="7" customFormat="1" x14ac:dyDescent="0.25"/>
    <row r="1484" s="7" customFormat="1" x14ac:dyDescent="0.25"/>
    <row r="1485" s="7" customFormat="1" x14ac:dyDescent="0.25"/>
    <row r="1486" s="7" customFormat="1" x14ac:dyDescent="0.25"/>
    <row r="1487" s="7" customFormat="1" x14ac:dyDescent="0.25"/>
    <row r="1488" s="7" customFormat="1" x14ac:dyDescent="0.25"/>
    <row r="1489" s="7" customFormat="1" x14ac:dyDescent="0.25"/>
    <row r="1490" s="7" customFormat="1" x14ac:dyDescent="0.25"/>
    <row r="1491" s="7" customFormat="1" x14ac:dyDescent="0.25"/>
    <row r="1492" s="7" customFormat="1" x14ac:dyDescent="0.25"/>
    <row r="1493" s="7" customFormat="1" x14ac:dyDescent="0.25"/>
    <row r="1494" s="7" customFormat="1" x14ac:dyDescent="0.25"/>
    <row r="1495" s="7" customFormat="1" x14ac:dyDescent="0.25"/>
    <row r="1496" s="7" customFormat="1" x14ac:dyDescent="0.25"/>
    <row r="1497" s="7" customFormat="1" x14ac:dyDescent="0.25"/>
    <row r="1498" s="7" customFormat="1" x14ac:dyDescent="0.25"/>
    <row r="1499" s="7" customFormat="1" x14ac:dyDescent="0.25"/>
    <row r="1500" s="7" customFormat="1" x14ac:dyDescent="0.25"/>
    <row r="1501" s="7" customFormat="1" x14ac:dyDescent="0.25"/>
    <row r="1502" s="7" customFormat="1" x14ac:dyDescent="0.25"/>
    <row r="1503" s="7" customFormat="1" x14ac:dyDescent="0.25"/>
    <row r="1504" s="7" customFormat="1" x14ac:dyDescent="0.25"/>
    <row r="1505" s="7" customFormat="1" x14ac:dyDescent="0.25"/>
    <row r="1506" s="7" customFormat="1" x14ac:dyDescent="0.25"/>
    <row r="1507" s="7" customFormat="1" x14ac:dyDescent="0.25"/>
    <row r="1508" s="7" customFormat="1" x14ac:dyDescent="0.25"/>
    <row r="1509" s="7" customFormat="1" x14ac:dyDescent="0.25"/>
    <row r="1510" s="7" customFormat="1" x14ac:dyDescent="0.25"/>
    <row r="1511" s="7" customFormat="1" x14ac:dyDescent="0.25"/>
    <row r="1512" s="7" customFormat="1" x14ac:dyDescent="0.25"/>
    <row r="1513" s="7" customFormat="1" x14ac:dyDescent="0.25"/>
    <row r="1514" s="7" customFormat="1" x14ac:dyDescent="0.25"/>
    <row r="1515" s="7" customFormat="1" x14ac:dyDescent="0.25"/>
    <row r="1516" s="7" customFormat="1" x14ac:dyDescent="0.25"/>
    <row r="1517" s="7" customFormat="1" x14ac:dyDescent="0.25"/>
    <row r="1518" s="7" customFormat="1" x14ac:dyDescent="0.25"/>
    <row r="1519" s="7" customFormat="1" x14ac:dyDescent="0.25"/>
    <row r="1520" s="7" customFormat="1" x14ac:dyDescent="0.25"/>
    <row r="1521" s="7" customFormat="1" x14ac:dyDescent="0.25"/>
    <row r="1522" s="7" customFormat="1" x14ac:dyDescent="0.25"/>
    <row r="1523" s="7" customFormat="1" x14ac:dyDescent="0.25"/>
    <row r="1524" s="7" customFormat="1" x14ac:dyDescent="0.25"/>
    <row r="1525" s="7" customFormat="1" x14ac:dyDescent="0.25"/>
    <row r="1526" s="7" customFormat="1" x14ac:dyDescent="0.25"/>
    <row r="1527" s="7" customFormat="1" x14ac:dyDescent="0.25"/>
    <row r="1528" s="7" customFormat="1" x14ac:dyDescent="0.25"/>
  </sheetData>
  <mergeCells count="73">
    <mergeCell ref="A14:B14"/>
    <mergeCell ref="A15:G15"/>
    <mergeCell ref="A16:B16"/>
    <mergeCell ref="A13:B13"/>
    <mergeCell ref="A3:G3"/>
    <mergeCell ref="A6:B6"/>
    <mergeCell ref="A10:A12"/>
    <mergeCell ref="A8:A9"/>
    <mergeCell ref="A5:G5"/>
    <mergeCell ref="A26:B26"/>
    <mergeCell ref="A18:A19"/>
    <mergeCell ref="A20:A22"/>
    <mergeCell ref="A24:B24"/>
    <mergeCell ref="A25:G25"/>
    <mergeCell ref="A23:B23"/>
    <mergeCell ref="A36:B36"/>
    <mergeCell ref="A28:A29"/>
    <mergeCell ref="A30:A32"/>
    <mergeCell ref="A34:B34"/>
    <mergeCell ref="A35:G35"/>
    <mergeCell ref="A33:B33"/>
    <mergeCell ref="A55:G55"/>
    <mergeCell ref="A46:B46"/>
    <mergeCell ref="A38:A39"/>
    <mergeCell ref="A40:A42"/>
    <mergeCell ref="A44:B44"/>
    <mergeCell ref="A45:G45"/>
    <mergeCell ref="A43:B43"/>
    <mergeCell ref="A53:B53"/>
    <mergeCell ref="A64:B64"/>
    <mergeCell ref="A65:G65"/>
    <mergeCell ref="A58:A59"/>
    <mergeCell ref="A60:A62"/>
    <mergeCell ref="A63:B63"/>
    <mergeCell ref="A68:A69"/>
    <mergeCell ref="A70:A72"/>
    <mergeCell ref="A74:B74"/>
    <mergeCell ref="A75:G75"/>
    <mergeCell ref="A66:B66"/>
    <mergeCell ref="A85:G85"/>
    <mergeCell ref="A78:A79"/>
    <mergeCell ref="A80:A82"/>
    <mergeCell ref="A83:B83"/>
    <mergeCell ref="A76:B76"/>
    <mergeCell ref="A104:B104"/>
    <mergeCell ref="A105:G105"/>
    <mergeCell ref="A123:B123"/>
    <mergeCell ref="A124:B124"/>
    <mergeCell ref="A118:A119"/>
    <mergeCell ref="A108:A109"/>
    <mergeCell ref="A110:A112"/>
    <mergeCell ref="A114:B114"/>
    <mergeCell ref="A115:G115"/>
    <mergeCell ref="A120:A122"/>
    <mergeCell ref="A116:B116"/>
    <mergeCell ref="A113:B113"/>
    <mergeCell ref="A106:B106"/>
    <mergeCell ref="A56:B56"/>
    <mergeCell ref="A48:A49"/>
    <mergeCell ref="A50:A52"/>
    <mergeCell ref="A54:B54"/>
    <mergeCell ref="A103:B103"/>
    <mergeCell ref="A98:A99"/>
    <mergeCell ref="A100:A102"/>
    <mergeCell ref="A96:B96"/>
    <mergeCell ref="A88:A89"/>
    <mergeCell ref="A90:A92"/>
    <mergeCell ref="A94:B94"/>
    <mergeCell ref="A95:G95"/>
    <mergeCell ref="A93:B93"/>
    <mergeCell ref="A73:B73"/>
    <mergeCell ref="A86:B86"/>
    <mergeCell ref="A84:B84"/>
  </mergeCells>
  <phoneticPr fontId="0" type="noConversion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</vt:lpstr>
      <vt:lpstr>МРСК!Область_печати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2020-04-22T12:31:21Z</dcterms:modified>
</cp:coreProperties>
</file>