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10" i="18" l="1"/>
  <c r="E10" i="18"/>
  <c r="G9" i="18"/>
  <c r="E9" i="18"/>
  <c r="G8" i="18"/>
  <c r="E8" i="18"/>
  <c r="G7" i="18"/>
  <c r="E7" i="18"/>
  <c r="F10" i="18" l="1"/>
  <c r="F9" i="18" l="1"/>
  <c r="F6" i="18" l="1"/>
  <c r="F7" i="18" l="1"/>
  <c r="F8" i="18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<sst xmlns="http://schemas.openxmlformats.org/spreadsheetml/2006/main" count="27" uniqueCount="22">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</sst>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G11" sqref="G11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5.42578125" style="1" customWidth="1"/>
    <col min="4" max="4" width="16.85546875" style="1" customWidth="1"/>
    <col min="5" max="5" width="17" style="1" customWidth="1"/>
    <col min="6" max="6" width="16.7109375" style="1" customWidth="1"/>
    <col min="7" max="7" width="16.285156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27.75" customHeight="1" x14ac:dyDescent="0.3">
      <c r="A1" s="4" t="s">
        <v>10</v>
      </c>
      <c r="F1" s="2"/>
      <c r="G1" s="2" t="s">
        <v>6</v>
      </c>
    </row>
    <row r="2" spans="1:11" ht="25.5" customHeight="1" x14ac:dyDescent="0.3"/>
    <row r="3" spans="1:11" ht="83.25" customHeight="1" x14ac:dyDescent="0.3">
      <c r="A3" s="26" t="s">
        <v>21</v>
      </c>
      <c r="B3" s="26"/>
      <c r="C3" s="26"/>
      <c r="D3" s="26"/>
      <c r="E3" s="26"/>
      <c r="F3" s="26"/>
      <c r="G3" s="26"/>
    </row>
    <row r="4" spans="1:11" ht="33" customHeight="1" x14ac:dyDescent="0.3">
      <c r="A4" s="6" t="s">
        <v>8</v>
      </c>
      <c r="B4" s="5"/>
      <c r="C4" s="5"/>
      <c r="D4" s="5"/>
      <c r="E4" s="14"/>
      <c r="F4" s="5"/>
      <c r="G4" s="15"/>
    </row>
    <row r="5" spans="1:11" ht="58.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6" customHeight="1" x14ac:dyDescent="0.3">
      <c r="A6" s="16" t="s">
        <v>11</v>
      </c>
      <c r="B6" s="18" t="s">
        <v>12</v>
      </c>
      <c r="C6" s="17" t="s">
        <v>15</v>
      </c>
      <c r="D6" s="16"/>
      <c r="E6" s="8">
        <v>1.4994479999999999</v>
      </c>
      <c r="F6" s="9">
        <f>G6/E6</f>
        <v>9.1300000000000008</v>
      </c>
      <c r="G6" s="9">
        <v>13.68996024</v>
      </c>
      <c r="H6" s="11"/>
      <c r="I6" s="10"/>
      <c r="J6" s="12"/>
    </row>
    <row r="7" spans="1:11" ht="38.25" customHeight="1" x14ac:dyDescent="0.3">
      <c r="A7" s="16" t="s">
        <v>11</v>
      </c>
      <c r="B7" s="18" t="s">
        <v>13</v>
      </c>
      <c r="C7" s="17" t="s">
        <v>15</v>
      </c>
      <c r="D7" s="16"/>
      <c r="E7" s="20">
        <f>0.06/1000</f>
        <v>5.9999999999999995E-5</v>
      </c>
      <c r="F7" s="8">
        <f t="shared" ref="F7:F8" si="0">G7/E7</f>
        <v>9.07</v>
      </c>
      <c r="G7" s="20">
        <f>544.2/1000000</f>
        <v>5.442E-4</v>
      </c>
      <c r="H7" s="11"/>
      <c r="I7" s="10"/>
    </row>
    <row r="8" spans="1:11" ht="40.5" customHeight="1" x14ac:dyDescent="0.3">
      <c r="A8" s="18" t="s">
        <v>11</v>
      </c>
      <c r="B8" s="18" t="s">
        <v>14</v>
      </c>
      <c r="C8" s="19" t="s">
        <v>15</v>
      </c>
      <c r="D8" s="18"/>
      <c r="E8" s="20">
        <f>6.882/1000</f>
        <v>6.8820000000000001E-3</v>
      </c>
      <c r="F8" s="9">
        <f t="shared" si="0"/>
        <v>9.0500000000000007</v>
      </c>
      <c r="G8" s="21">
        <f>62282.1/1000000</f>
        <v>6.22821E-2</v>
      </c>
      <c r="H8" s="11"/>
      <c r="I8" s="10"/>
      <c r="J8" s="12"/>
    </row>
    <row r="9" spans="1:11" ht="42.75" customHeight="1" x14ac:dyDescent="0.3">
      <c r="A9" s="18" t="s">
        <v>11</v>
      </c>
      <c r="B9" s="18" t="s">
        <v>17</v>
      </c>
      <c r="C9" s="19" t="s">
        <v>16</v>
      </c>
      <c r="D9" s="18"/>
      <c r="E9" s="25">
        <f>22665/1000000</f>
        <v>2.2665000000000001E-2</v>
      </c>
      <c r="F9" s="9">
        <f>G9/E9</f>
        <v>11.96</v>
      </c>
      <c r="G9" s="22">
        <f>271073.4/1000000</f>
        <v>0.27107340000000002</v>
      </c>
      <c r="H9" s="11"/>
      <c r="I9" s="10"/>
      <c r="J9" s="12"/>
    </row>
    <row r="10" spans="1:11" ht="42.75" customHeight="1" x14ac:dyDescent="0.3">
      <c r="A10" s="18" t="s">
        <v>18</v>
      </c>
      <c r="B10" s="18" t="s">
        <v>20</v>
      </c>
      <c r="C10" s="19" t="s">
        <v>19</v>
      </c>
      <c r="D10" s="18"/>
      <c r="E10" s="20">
        <f>0.409658</f>
        <v>0.40965800000000002</v>
      </c>
      <c r="F10" s="9">
        <f>G10/E10</f>
        <v>6.7101000102524537</v>
      </c>
      <c r="G10" s="22">
        <f>2.74884615</f>
        <v>2.7488461499999999</v>
      </c>
      <c r="H10" s="11"/>
      <c r="I10" s="10"/>
      <c r="J10" s="12"/>
    </row>
    <row r="11" spans="1:11" ht="32.25" customHeight="1" x14ac:dyDescent="0.3">
      <c r="A11" s="1" t="s">
        <v>1</v>
      </c>
      <c r="B11" s="1" t="s">
        <v>7</v>
      </c>
      <c r="E11" s="13"/>
      <c r="F11" s="13"/>
      <c r="G11" s="13"/>
      <c r="H11" s="13"/>
    </row>
    <row r="12" spans="1:11" x14ac:dyDescent="0.3">
      <c r="E12" s="24"/>
      <c r="I12" s="3"/>
      <c r="K12" s="3"/>
    </row>
    <row r="13" spans="1:11" x14ac:dyDescent="0.3">
      <c r="E13" s="23"/>
      <c r="F13" s="23"/>
      <c r="G13" s="23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2020-07-16T10:48:37Z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