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ы\Департамент организации взаимоотношений с клиентами\ТЗ на сайт\"/>
    </mc:Choice>
  </mc:AlternateContent>
  <bookViews>
    <workbookView xWindow="0" yWindow="0" windowWidth="27870" windowHeight="13020" tabRatio="876"/>
  </bookViews>
  <sheets>
    <sheet name="МРСК Центра" sheetId="2" r:id="rId1"/>
    <sheet name="Белгородэнерго" sheetId="1" r:id="rId2"/>
    <sheet name="Брянскэнерго" sheetId="3" r:id="rId3"/>
    <sheet name="Воронежэнерго" sheetId="5" r:id="rId4"/>
    <sheet name="Костромаэнерго" sheetId="6" r:id="rId5"/>
    <sheet name="Курскэнерго" sheetId="7" r:id="rId6"/>
    <sheet name="Липецкэнерго" sheetId="8" r:id="rId7"/>
    <sheet name="Орелэнерго" sheetId="9" r:id="rId8"/>
    <sheet name="Смоленскэнерго" sheetId="10" r:id="rId9"/>
    <sheet name="Тамбовэнерго" sheetId="11" r:id="rId10"/>
    <sheet name="Тверьэнерго" sheetId="12" r:id="rId11"/>
    <sheet name="Ярэнерго" sheetId="4" r:id="rId12"/>
  </sheets>
  <definedNames>
    <definedName name="_xlnm.Print_Area" localSheetId="1">Белгородэнерго!$A$1:$R$16</definedName>
    <definedName name="_xlnm.Print_Area" localSheetId="2">Брянскэнерго!$A$1:$R$16</definedName>
    <definedName name="_xlnm.Print_Area" localSheetId="3">Воронежэнерго!$A$1:$R$16</definedName>
    <definedName name="_xlnm.Print_Area" localSheetId="4">Костромаэнерго!$A$1:$R$16</definedName>
    <definedName name="_xlnm.Print_Area" localSheetId="5">Курскэнерго!$A$1:$R$16</definedName>
    <definedName name="_xlnm.Print_Area" localSheetId="6">Липецкэнерго!$A$1:$R$16</definedName>
    <definedName name="_xlnm.Print_Area" localSheetId="0">'МРСК Центра'!$A$1:$R$16</definedName>
    <definedName name="_xlnm.Print_Area" localSheetId="7">Орелэнерго!$A$1:$R$16</definedName>
    <definedName name="_xlnm.Print_Area" localSheetId="8">Смоленскэнерго!$A$1:$R$16</definedName>
    <definedName name="_xlnm.Print_Area" localSheetId="9">Тамбовэнерго!$A$1:$R$16</definedName>
    <definedName name="_xlnm.Print_Area" localSheetId="10">Тверьэнерго!$A$1:$R$16</definedName>
    <definedName name="_xlnm.Print_Area" localSheetId="11">Ярэнерго!$A$1:$R$16</definedName>
  </definedNames>
  <calcPr calcId="162913"/>
</workbook>
</file>

<file path=xl/calcChain.xml><?xml version="1.0" encoding="utf-8"?>
<calcChain xmlns="http://schemas.openxmlformats.org/spreadsheetml/2006/main">
  <c r="R15" i="4" l="1"/>
  <c r="Q15" i="4"/>
  <c r="N15" i="4"/>
  <c r="K15" i="4"/>
  <c r="H15" i="4"/>
  <c r="E15" i="4"/>
  <c r="R14" i="4"/>
  <c r="Q14" i="4"/>
  <c r="N14" i="4"/>
  <c r="K14" i="4"/>
  <c r="H14" i="4"/>
  <c r="E14" i="4"/>
  <c r="R13" i="4"/>
  <c r="Q13" i="4"/>
  <c r="N13" i="4"/>
  <c r="K13" i="4"/>
  <c r="H13" i="4"/>
  <c r="E13" i="4"/>
  <c r="R15" i="1" l="1"/>
  <c r="Q15" i="1"/>
  <c r="N15" i="1"/>
  <c r="K15" i="1"/>
  <c r="H15" i="1"/>
  <c r="E15" i="1"/>
  <c r="R14" i="1"/>
  <c r="Q14" i="1"/>
  <c r="N14" i="1"/>
  <c r="K14" i="1"/>
  <c r="H14" i="1"/>
  <c r="E14" i="1"/>
  <c r="R13" i="1"/>
  <c r="Q13" i="1"/>
  <c r="N13" i="1"/>
  <c r="K13" i="1"/>
  <c r="H13" i="1"/>
  <c r="E13" i="1"/>
  <c r="R9" i="1"/>
  <c r="Q9" i="1"/>
  <c r="N9" i="1"/>
  <c r="K9" i="1"/>
  <c r="H9" i="1"/>
  <c r="E9" i="1"/>
  <c r="R8" i="1"/>
  <c r="Q8" i="1"/>
  <c r="N8" i="1"/>
  <c r="K8" i="1"/>
  <c r="H8" i="1"/>
  <c r="E8" i="1"/>
  <c r="R7" i="1"/>
  <c r="Q7" i="1"/>
  <c r="N7" i="1"/>
  <c r="K7" i="1"/>
  <c r="H7" i="1"/>
  <c r="E7" i="1"/>
  <c r="Q9" i="8" l="1"/>
  <c r="Q8" i="8"/>
  <c r="Q7" i="8"/>
  <c r="N9" i="8"/>
  <c r="N8" i="8"/>
  <c r="N7" i="8"/>
  <c r="K9" i="8"/>
  <c r="K8" i="8"/>
  <c r="K7" i="8"/>
  <c r="H9" i="8"/>
  <c r="H8" i="8"/>
  <c r="H7" i="8"/>
  <c r="E9" i="8"/>
  <c r="E8" i="8"/>
  <c r="E7" i="8"/>
  <c r="R9" i="4" l="1"/>
  <c r="R8" i="4"/>
  <c r="R7" i="4"/>
  <c r="R15" i="12"/>
  <c r="R14" i="12"/>
  <c r="R13" i="12"/>
  <c r="R9" i="12"/>
  <c r="R8" i="12"/>
  <c r="R7" i="12"/>
  <c r="R15" i="11"/>
  <c r="R14" i="11"/>
  <c r="R13" i="11"/>
  <c r="R9" i="11"/>
  <c r="R8" i="11"/>
  <c r="R7" i="11"/>
  <c r="R15" i="10"/>
  <c r="R14" i="10"/>
  <c r="R13" i="10"/>
  <c r="R9" i="10"/>
  <c r="R8" i="10"/>
  <c r="R7" i="10"/>
  <c r="R15" i="9"/>
  <c r="R14" i="9"/>
  <c r="R13" i="9"/>
  <c r="R9" i="9"/>
  <c r="R8" i="9"/>
  <c r="R7" i="9"/>
  <c r="R15" i="8"/>
  <c r="R14" i="8"/>
  <c r="R13" i="8"/>
  <c r="R9" i="8"/>
  <c r="R8" i="8"/>
  <c r="R7" i="8"/>
  <c r="R15" i="7"/>
  <c r="R14" i="7"/>
  <c r="R13" i="7"/>
  <c r="R9" i="7"/>
  <c r="R8" i="7"/>
  <c r="R7" i="7"/>
  <c r="R15" i="6"/>
  <c r="R14" i="6"/>
  <c r="R13" i="6"/>
  <c r="R9" i="6"/>
  <c r="R8" i="6"/>
  <c r="R7" i="6"/>
  <c r="R15" i="5"/>
  <c r="R14" i="5"/>
  <c r="R13" i="5"/>
  <c r="R9" i="5"/>
  <c r="R8" i="5"/>
  <c r="R7" i="5"/>
  <c r="R15" i="3"/>
  <c r="R14" i="3"/>
  <c r="R13" i="3"/>
  <c r="R9" i="3"/>
  <c r="R8" i="3"/>
  <c r="R7" i="3"/>
  <c r="Q16" i="2"/>
  <c r="Q10" i="2"/>
  <c r="N16" i="2"/>
  <c r="N10" i="2"/>
  <c r="K16" i="2"/>
  <c r="K10" i="2"/>
  <c r="H16" i="2"/>
  <c r="H10" i="2"/>
  <c r="E16" i="2"/>
  <c r="E10" i="2"/>
  <c r="Q16" i="4"/>
  <c r="Q12" i="4"/>
  <c r="Q11" i="4"/>
  <c r="Q10" i="4"/>
  <c r="Q9" i="4"/>
  <c r="Q8" i="4"/>
  <c r="Q7" i="4"/>
  <c r="Q6" i="4"/>
  <c r="Q5" i="4"/>
  <c r="N16" i="4"/>
  <c r="N12" i="4"/>
  <c r="N11" i="4"/>
  <c r="N10" i="4"/>
  <c r="N9" i="4"/>
  <c r="N8" i="4"/>
  <c r="N7" i="4"/>
  <c r="N6" i="4"/>
  <c r="N5" i="4"/>
  <c r="K16" i="4"/>
  <c r="K12" i="4"/>
  <c r="K11" i="4"/>
  <c r="K10" i="4"/>
  <c r="K9" i="4"/>
  <c r="K8" i="4"/>
  <c r="K7" i="4"/>
  <c r="K6" i="4"/>
  <c r="K5" i="4"/>
  <c r="H16" i="4"/>
  <c r="H12" i="4"/>
  <c r="H11" i="4"/>
  <c r="H10" i="4"/>
  <c r="H9" i="4"/>
  <c r="H8" i="4"/>
  <c r="H7" i="4"/>
  <c r="H6" i="4"/>
  <c r="H5" i="4"/>
  <c r="E16" i="4"/>
  <c r="E12" i="4"/>
  <c r="E11" i="4"/>
  <c r="E10" i="4"/>
  <c r="E9" i="4"/>
  <c r="E8" i="4"/>
  <c r="E7" i="4"/>
  <c r="E6" i="4"/>
  <c r="E5" i="4"/>
  <c r="Q16" i="12"/>
  <c r="Q15" i="12"/>
  <c r="Q14" i="12"/>
  <c r="Q13" i="12"/>
  <c r="Q12" i="12"/>
  <c r="Q11" i="12"/>
  <c r="Q10" i="12"/>
  <c r="Q9" i="12"/>
  <c r="Q8" i="12"/>
  <c r="Q7" i="12"/>
  <c r="Q6" i="12"/>
  <c r="Q5" i="12"/>
  <c r="N16" i="12"/>
  <c r="N15" i="12"/>
  <c r="N14" i="12"/>
  <c r="N13" i="12"/>
  <c r="N12" i="12"/>
  <c r="N11" i="12"/>
  <c r="N10" i="12"/>
  <c r="N9" i="12"/>
  <c r="N8" i="12"/>
  <c r="N7" i="12"/>
  <c r="N6" i="12"/>
  <c r="N5" i="12"/>
  <c r="K16" i="12"/>
  <c r="K15" i="12"/>
  <c r="K14" i="12"/>
  <c r="K13" i="12"/>
  <c r="K12" i="12"/>
  <c r="K11" i="12"/>
  <c r="K10" i="12"/>
  <c r="K9" i="12"/>
  <c r="K8" i="12"/>
  <c r="K7" i="12"/>
  <c r="K6" i="12"/>
  <c r="K5" i="12"/>
  <c r="H16" i="12"/>
  <c r="H15" i="12"/>
  <c r="H14" i="12"/>
  <c r="H13" i="12"/>
  <c r="H12" i="12"/>
  <c r="H11" i="12"/>
  <c r="H10" i="12"/>
  <c r="H9" i="12"/>
  <c r="H8" i="12"/>
  <c r="H7" i="12"/>
  <c r="H6" i="12"/>
  <c r="H5" i="12"/>
  <c r="E16" i="12"/>
  <c r="E15" i="12"/>
  <c r="E14" i="12"/>
  <c r="E13" i="12"/>
  <c r="E12" i="12"/>
  <c r="E11" i="12"/>
  <c r="E10" i="12"/>
  <c r="E9" i="12"/>
  <c r="E8" i="12"/>
  <c r="E7" i="12"/>
  <c r="E6" i="12"/>
  <c r="E5" i="12"/>
  <c r="Q16" i="11"/>
  <c r="Q15" i="11"/>
  <c r="Q14" i="11"/>
  <c r="Q13" i="11"/>
  <c r="Q12" i="11"/>
  <c r="Q11" i="11"/>
  <c r="Q10" i="11"/>
  <c r="Q9" i="11"/>
  <c r="Q8" i="11"/>
  <c r="Q7" i="11"/>
  <c r="Q6" i="11"/>
  <c r="Q5" i="11"/>
  <c r="N16" i="11"/>
  <c r="N15" i="11"/>
  <c r="N14" i="11"/>
  <c r="N13" i="11"/>
  <c r="N12" i="11"/>
  <c r="N11" i="11"/>
  <c r="N10" i="11"/>
  <c r="N9" i="11"/>
  <c r="N8" i="11"/>
  <c r="N7" i="11"/>
  <c r="N6" i="11"/>
  <c r="N5" i="11"/>
  <c r="K16" i="11"/>
  <c r="K15" i="11"/>
  <c r="K14" i="11"/>
  <c r="K13" i="11"/>
  <c r="K12" i="11"/>
  <c r="K11" i="11"/>
  <c r="K10" i="11"/>
  <c r="K9" i="11"/>
  <c r="K8" i="11"/>
  <c r="K7" i="11"/>
  <c r="K6" i="11"/>
  <c r="K5" i="11"/>
  <c r="H16" i="11"/>
  <c r="H15" i="11"/>
  <c r="H14" i="11"/>
  <c r="H13" i="11"/>
  <c r="H12" i="11"/>
  <c r="H11" i="11"/>
  <c r="H10" i="11"/>
  <c r="H9" i="11"/>
  <c r="H8" i="11"/>
  <c r="H7" i="11"/>
  <c r="H6" i="11"/>
  <c r="H5" i="11"/>
  <c r="E16" i="11"/>
  <c r="E15" i="11"/>
  <c r="E14" i="11"/>
  <c r="E13" i="11"/>
  <c r="E12" i="11"/>
  <c r="E11" i="11"/>
  <c r="E10" i="11"/>
  <c r="E9" i="11"/>
  <c r="E8" i="11"/>
  <c r="E7" i="11"/>
  <c r="E6" i="11"/>
  <c r="E5" i="11"/>
  <c r="Q16" i="10"/>
  <c r="Q15" i="10"/>
  <c r="Q14" i="10"/>
  <c r="Q13" i="10"/>
  <c r="Q12" i="10"/>
  <c r="Q11" i="10"/>
  <c r="Q10" i="10"/>
  <c r="Q9" i="10"/>
  <c r="Q8" i="10"/>
  <c r="Q7" i="10"/>
  <c r="Q6" i="10"/>
  <c r="Q5" i="10"/>
  <c r="N16" i="10"/>
  <c r="N15" i="10"/>
  <c r="N14" i="10"/>
  <c r="N13" i="10"/>
  <c r="N12" i="10"/>
  <c r="N11" i="10"/>
  <c r="N10" i="10"/>
  <c r="N9" i="10"/>
  <c r="N8" i="10"/>
  <c r="N7" i="10"/>
  <c r="N6" i="10"/>
  <c r="N5" i="10"/>
  <c r="K16" i="10"/>
  <c r="K15" i="10"/>
  <c r="K14" i="10"/>
  <c r="K13" i="10"/>
  <c r="K12" i="10"/>
  <c r="K11" i="10"/>
  <c r="K10" i="10"/>
  <c r="K9" i="10"/>
  <c r="K8" i="10"/>
  <c r="K7" i="10"/>
  <c r="K6" i="10"/>
  <c r="K5" i="10"/>
  <c r="H16" i="10"/>
  <c r="H15" i="10"/>
  <c r="H14" i="10"/>
  <c r="H13" i="10"/>
  <c r="H12" i="10"/>
  <c r="H11" i="10"/>
  <c r="H10" i="10"/>
  <c r="H9" i="10"/>
  <c r="H8" i="10"/>
  <c r="H7" i="10"/>
  <c r="H6" i="10"/>
  <c r="H5" i="10"/>
  <c r="E16" i="10"/>
  <c r="E15" i="10"/>
  <c r="E14" i="10"/>
  <c r="E13" i="10"/>
  <c r="E12" i="10"/>
  <c r="E11" i="10"/>
  <c r="E10" i="10"/>
  <c r="E9" i="10"/>
  <c r="E8" i="10"/>
  <c r="E7" i="10"/>
  <c r="E6" i="10"/>
  <c r="E5" i="10"/>
  <c r="Q16" i="9"/>
  <c r="Q15" i="9"/>
  <c r="Q14" i="9"/>
  <c r="Q13" i="9"/>
  <c r="Q12" i="9"/>
  <c r="Q11" i="9"/>
  <c r="Q10" i="9"/>
  <c r="Q9" i="9"/>
  <c r="Q8" i="9"/>
  <c r="Q7" i="9"/>
  <c r="Q6" i="9"/>
  <c r="Q5" i="9"/>
  <c r="N16" i="9"/>
  <c r="N15" i="9"/>
  <c r="N14" i="9"/>
  <c r="N13" i="9"/>
  <c r="N12" i="9"/>
  <c r="N11" i="9"/>
  <c r="N10" i="9"/>
  <c r="N9" i="9"/>
  <c r="N8" i="9"/>
  <c r="N7" i="9"/>
  <c r="N6" i="9"/>
  <c r="N5" i="9"/>
  <c r="K16" i="9"/>
  <c r="K15" i="9"/>
  <c r="K14" i="9"/>
  <c r="K13" i="9"/>
  <c r="K12" i="9"/>
  <c r="K11" i="9"/>
  <c r="K10" i="9"/>
  <c r="K9" i="9"/>
  <c r="K8" i="9"/>
  <c r="K7" i="9"/>
  <c r="K6" i="9"/>
  <c r="K5" i="9"/>
  <c r="H16" i="9"/>
  <c r="H15" i="9"/>
  <c r="H14" i="9"/>
  <c r="H13" i="9"/>
  <c r="H12" i="9"/>
  <c r="H11" i="9"/>
  <c r="H10" i="9"/>
  <c r="H9" i="9"/>
  <c r="H8" i="9"/>
  <c r="H7" i="9"/>
  <c r="H6" i="9"/>
  <c r="H5" i="9"/>
  <c r="E16" i="9"/>
  <c r="E15" i="9"/>
  <c r="E14" i="9"/>
  <c r="E13" i="9"/>
  <c r="E12" i="9"/>
  <c r="E11" i="9"/>
  <c r="E10" i="9"/>
  <c r="E9" i="9"/>
  <c r="E8" i="9"/>
  <c r="E7" i="9"/>
  <c r="E6" i="9"/>
  <c r="E5" i="9"/>
  <c r="Q16" i="8"/>
  <c r="Q15" i="8"/>
  <c r="Q14" i="8"/>
  <c r="Q13" i="8"/>
  <c r="Q12" i="8"/>
  <c r="Q11" i="8"/>
  <c r="Q10" i="8"/>
  <c r="Q6" i="8"/>
  <c r="Q5" i="8"/>
  <c r="N16" i="8"/>
  <c r="N15" i="8"/>
  <c r="N14" i="8"/>
  <c r="N13" i="8"/>
  <c r="N12" i="8"/>
  <c r="N11" i="8"/>
  <c r="N10" i="8"/>
  <c r="N6" i="8"/>
  <c r="N5" i="8"/>
  <c r="K16" i="8"/>
  <c r="K15" i="8"/>
  <c r="K14" i="8"/>
  <c r="K13" i="8"/>
  <c r="K12" i="8"/>
  <c r="K11" i="8"/>
  <c r="K10" i="8"/>
  <c r="K6" i="8"/>
  <c r="K5" i="8"/>
  <c r="H16" i="8"/>
  <c r="H15" i="8"/>
  <c r="H14" i="8"/>
  <c r="H13" i="8"/>
  <c r="H12" i="8"/>
  <c r="H11" i="8"/>
  <c r="H10" i="8"/>
  <c r="H6" i="8"/>
  <c r="H5" i="8"/>
  <c r="E16" i="8"/>
  <c r="E15" i="8"/>
  <c r="E14" i="8"/>
  <c r="E13" i="8"/>
  <c r="E12" i="8"/>
  <c r="E11" i="8"/>
  <c r="E10" i="8"/>
  <c r="E6" i="8"/>
  <c r="E5" i="8"/>
  <c r="Q16" i="7"/>
  <c r="Q15" i="7"/>
  <c r="Q14" i="7"/>
  <c r="Q13" i="7"/>
  <c r="Q12" i="7"/>
  <c r="Q11" i="7"/>
  <c r="Q10" i="7"/>
  <c r="Q9" i="7"/>
  <c r="Q8" i="7"/>
  <c r="Q7" i="7"/>
  <c r="Q6" i="7"/>
  <c r="Q5" i="7"/>
  <c r="N16" i="7"/>
  <c r="N15" i="7"/>
  <c r="N14" i="7"/>
  <c r="N13" i="7"/>
  <c r="N12" i="7"/>
  <c r="N11" i="7"/>
  <c r="N10" i="7"/>
  <c r="N9" i="7"/>
  <c r="N8" i="7"/>
  <c r="N7" i="7"/>
  <c r="N6" i="7"/>
  <c r="N5" i="7"/>
  <c r="K16" i="7"/>
  <c r="K15" i="7"/>
  <c r="K14" i="7"/>
  <c r="K13" i="7"/>
  <c r="K12" i="7"/>
  <c r="K11" i="7"/>
  <c r="K10" i="7"/>
  <c r="K9" i="7"/>
  <c r="K8" i="7"/>
  <c r="K7" i="7"/>
  <c r="K6" i="7"/>
  <c r="K5" i="7"/>
  <c r="H16" i="7"/>
  <c r="H15" i="7"/>
  <c r="H14" i="7"/>
  <c r="H13" i="7"/>
  <c r="H12" i="7"/>
  <c r="H11" i="7"/>
  <c r="H10" i="7"/>
  <c r="H9" i="7"/>
  <c r="H8" i="7"/>
  <c r="H7" i="7"/>
  <c r="H6" i="7"/>
  <c r="H5" i="7"/>
  <c r="E16" i="7"/>
  <c r="E15" i="7"/>
  <c r="E14" i="7"/>
  <c r="E13" i="7"/>
  <c r="E12" i="7"/>
  <c r="E11" i="7"/>
  <c r="E10" i="7"/>
  <c r="E9" i="7"/>
  <c r="E8" i="7"/>
  <c r="E7" i="7"/>
  <c r="E6" i="7"/>
  <c r="E5" i="7"/>
  <c r="Q16" i="6"/>
  <c r="Q15" i="6"/>
  <c r="Q14" i="6"/>
  <c r="Q13" i="6"/>
  <c r="Q12" i="6"/>
  <c r="Q11" i="6"/>
  <c r="Q10" i="6"/>
  <c r="Q9" i="6"/>
  <c r="Q8" i="6"/>
  <c r="Q7" i="6"/>
  <c r="Q6" i="6"/>
  <c r="Q5" i="6"/>
  <c r="N16" i="6"/>
  <c r="N15" i="6"/>
  <c r="N14" i="6"/>
  <c r="N13" i="6"/>
  <c r="N12" i="6"/>
  <c r="N11" i="6"/>
  <c r="N10" i="6"/>
  <c r="N9" i="6"/>
  <c r="N8" i="6"/>
  <c r="N7" i="6"/>
  <c r="N6" i="6"/>
  <c r="N5" i="6"/>
  <c r="K16" i="6"/>
  <c r="K15" i="6"/>
  <c r="K14" i="6"/>
  <c r="K13" i="6"/>
  <c r="K12" i="6"/>
  <c r="K11" i="6"/>
  <c r="K10" i="6"/>
  <c r="K9" i="6"/>
  <c r="K8" i="6"/>
  <c r="K7" i="6"/>
  <c r="K6" i="6"/>
  <c r="K5" i="6"/>
  <c r="H16" i="6"/>
  <c r="H15" i="6"/>
  <c r="H14" i="6"/>
  <c r="H13" i="6"/>
  <c r="H12" i="6"/>
  <c r="H11" i="6"/>
  <c r="H10" i="6"/>
  <c r="H9" i="6"/>
  <c r="H8" i="6"/>
  <c r="H7" i="6"/>
  <c r="H6" i="6"/>
  <c r="H5" i="6"/>
  <c r="E16" i="6"/>
  <c r="E15" i="6"/>
  <c r="E14" i="6"/>
  <c r="E13" i="6"/>
  <c r="E12" i="6"/>
  <c r="E11" i="6"/>
  <c r="E10" i="6"/>
  <c r="E9" i="6"/>
  <c r="E8" i="6"/>
  <c r="E7" i="6"/>
  <c r="E6" i="6"/>
  <c r="E5" i="6"/>
  <c r="Q16" i="5"/>
  <c r="Q15" i="5"/>
  <c r="Q14" i="5"/>
  <c r="Q13" i="5"/>
  <c r="Q12" i="5"/>
  <c r="Q11" i="5"/>
  <c r="Q10" i="5"/>
  <c r="Q9" i="5"/>
  <c r="Q8" i="5"/>
  <c r="Q7" i="5"/>
  <c r="Q6" i="5"/>
  <c r="Q5" i="5"/>
  <c r="N16" i="5"/>
  <c r="N15" i="5"/>
  <c r="N14" i="5"/>
  <c r="N13" i="5"/>
  <c r="N12" i="5"/>
  <c r="N11" i="5"/>
  <c r="N10" i="5"/>
  <c r="N9" i="5"/>
  <c r="N8" i="5"/>
  <c r="N7" i="5"/>
  <c r="N6" i="5"/>
  <c r="N5" i="5"/>
  <c r="K16" i="5"/>
  <c r="K15" i="5"/>
  <c r="K14" i="5"/>
  <c r="K13" i="5"/>
  <c r="K12" i="5"/>
  <c r="K11" i="5"/>
  <c r="K10" i="5"/>
  <c r="K9" i="5"/>
  <c r="K8" i="5"/>
  <c r="K7" i="5"/>
  <c r="K6" i="5"/>
  <c r="K5" i="5"/>
  <c r="H16" i="5"/>
  <c r="H15" i="5"/>
  <c r="H14" i="5"/>
  <c r="H13" i="5"/>
  <c r="H12" i="5"/>
  <c r="H11" i="5"/>
  <c r="H10" i="5"/>
  <c r="H9" i="5"/>
  <c r="H8" i="5"/>
  <c r="H7" i="5"/>
  <c r="H6" i="5"/>
  <c r="H5" i="5"/>
  <c r="E16" i="5"/>
  <c r="E15" i="5"/>
  <c r="E14" i="5"/>
  <c r="E13" i="5"/>
  <c r="E12" i="5"/>
  <c r="E11" i="5"/>
  <c r="E10" i="5"/>
  <c r="E9" i="5"/>
  <c r="E8" i="5"/>
  <c r="E7" i="5"/>
  <c r="E6" i="5"/>
  <c r="E5" i="5"/>
  <c r="Q16" i="3"/>
  <c r="Q15" i="3"/>
  <c r="Q14" i="3"/>
  <c r="Q13" i="3"/>
  <c r="Q12" i="3"/>
  <c r="Q11" i="3"/>
  <c r="Q10" i="3"/>
  <c r="Q9" i="3"/>
  <c r="Q8" i="3"/>
  <c r="Q7" i="3"/>
  <c r="Q6" i="3"/>
  <c r="Q5" i="3"/>
  <c r="N16" i="3"/>
  <c r="N15" i="3"/>
  <c r="N14" i="3"/>
  <c r="N13" i="3"/>
  <c r="N12" i="3"/>
  <c r="N11" i="3"/>
  <c r="N10" i="3"/>
  <c r="N9" i="3"/>
  <c r="N8" i="3"/>
  <c r="N7" i="3"/>
  <c r="N6" i="3"/>
  <c r="N5" i="3"/>
  <c r="K16" i="3"/>
  <c r="K15" i="3"/>
  <c r="K14" i="3"/>
  <c r="K13" i="3"/>
  <c r="K12" i="3"/>
  <c r="K11" i="3"/>
  <c r="K10" i="3"/>
  <c r="K9" i="3"/>
  <c r="K8" i="3"/>
  <c r="K7" i="3"/>
  <c r="K6" i="3"/>
  <c r="K5" i="3"/>
  <c r="H16" i="3"/>
  <c r="H15" i="3"/>
  <c r="H14" i="3"/>
  <c r="H13" i="3"/>
  <c r="H12" i="3"/>
  <c r="H11" i="3"/>
  <c r="H10" i="3"/>
  <c r="H9" i="3"/>
  <c r="H8" i="3"/>
  <c r="H7" i="3"/>
  <c r="H6" i="3"/>
  <c r="H5" i="3"/>
  <c r="E16" i="3"/>
  <c r="E15" i="3"/>
  <c r="E14" i="3"/>
  <c r="E13" i="3"/>
  <c r="E12" i="3"/>
  <c r="E11" i="3"/>
  <c r="E10" i="3"/>
  <c r="E9" i="3"/>
  <c r="E8" i="3"/>
  <c r="E7" i="3"/>
  <c r="E6" i="3"/>
  <c r="E5" i="3"/>
  <c r="Q16" i="1"/>
  <c r="Q12" i="1"/>
  <c r="Q11" i="1"/>
  <c r="Q10" i="1"/>
  <c r="Q6" i="1"/>
  <c r="Q5" i="1"/>
  <c r="N16" i="1"/>
  <c r="N12" i="1"/>
  <c r="N11" i="1"/>
  <c r="N10" i="1"/>
  <c r="N6" i="1"/>
  <c r="N5" i="1"/>
  <c r="K16" i="1"/>
  <c r="K12" i="1"/>
  <c r="K11" i="1"/>
  <c r="K10" i="1"/>
  <c r="K6" i="1"/>
  <c r="K5" i="1"/>
  <c r="H16" i="1"/>
  <c r="H12" i="1"/>
  <c r="H11" i="1"/>
  <c r="H10" i="1"/>
  <c r="H6" i="1"/>
  <c r="H5" i="1"/>
  <c r="E6" i="1"/>
  <c r="E10" i="1"/>
  <c r="E11" i="1"/>
  <c r="E12" i="1"/>
  <c r="E16" i="1"/>
  <c r="E5" i="1"/>
  <c r="R11" i="1"/>
  <c r="R6" i="1"/>
  <c r="R12" i="1"/>
  <c r="R5" i="1"/>
  <c r="R13" i="2" l="1"/>
  <c r="C8" i="2" l="1"/>
  <c r="D8" i="2"/>
  <c r="F8" i="2"/>
  <c r="G8" i="2"/>
  <c r="H8" i="2" s="1"/>
  <c r="I8" i="2"/>
  <c r="J8" i="2"/>
  <c r="L8" i="2"/>
  <c r="M8" i="2"/>
  <c r="N8" i="2" s="1"/>
  <c r="O8" i="2"/>
  <c r="P8" i="2"/>
  <c r="R8" i="2"/>
  <c r="Q8" i="2" l="1"/>
  <c r="K8" i="2"/>
  <c r="E8" i="2"/>
  <c r="R15" i="2"/>
  <c r="R14" i="2"/>
  <c r="R12" i="2"/>
  <c r="R11" i="2"/>
  <c r="R9" i="2"/>
  <c r="R7" i="2"/>
  <c r="R6" i="2"/>
  <c r="R5" i="2"/>
  <c r="P15" i="2"/>
  <c r="O15" i="2"/>
  <c r="P14" i="2"/>
  <c r="O14" i="2"/>
  <c r="P13" i="2"/>
  <c r="O13" i="2"/>
  <c r="P12" i="2"/>
  <c r="O12" i="2"/>
  <c r="P11" i="2"/>
  <c r="O11" i="2"/>
  <c r="P9" i="2"/>
  <c r="O9" i="2"/>
  <c r="P7" i="2"/>
  <c r="O7" i="2"/>
  <c r="P6" i="2"/>
  <c r="O6" i="2"/>
  <c r="P5" i="2"/>
  <c r="Q5" i="2" s="1"/>
  <c r="O5" i="2"/>
  <c r="M15" i="2"/>
  <c r="L15" i="2"/>
  <c r="M14" i="2"/>
  <c r="L14" i="2"/>
  <c r="M13" i="2"/>
  <c r="L13" i="2"/>
  <c r="M12" i="2"/>
  <c r="N12" i="2" s="1"/>
  <c r="L12" i="2"/>
  <c r="M11" i="2"/>
  <c r="L11" i="2"/>
  <c r="M9" i="2"/>
  <c r="L9" i="2"/>
  <c r="M7" i="2"/>
  <c r="L7" i="2"/>
  <c r="M6" i="2"/>
  <c r="N6" i="2" s="1"/>
  <c r="L6" i="2"/>
  <c r="M5" i="2"/>
  <c r="L5" i="2"/>
  <c r="J15" i="2"/>
  <c r="I15" i="2"/>
  <c r="J14" i="2"/>
  <c r="I14" i="2"/>
  <c r="J13" i="2"/>
  <c r="I13" i="2"/>
  <c r="J12" i="2"/>
  <c r="I12" i="2"/>
  <c r="J11" i="2"/>
  <c r="K11" i="2" s="1"/>
  <c r="I11" i="2"/>
  <c r="J9" i="2"/>
  <c r="I9" i="2"/>
  <c r="J7" i="2"/>
  <c r="I7" i="2"/>
  <c r="J6" i="2"/>
  <c r="I6" i="2"/>
  <c r="J5" i="2"/>
  <c r="K5" i="2" s="1"/>
  <c r="I5" i="2"/>
  <c r="G15" i="2"/>
  <c r="F15" i="2"/>
  <c r="G14" i="2"/>
  <c r="F14" i="2"/>
  <c r="G13" i="2"/>
  <c r="F13" i="2"/>
  <c r="G12" i="2"/>
  <c r="H12" i="2" s="1"/>
  <c r="F12" i="2"/>
  <c r="G11" i="2"/>
  <c r="F11" i="2"/>
  <c r="G9" i="2"/>
  <c r="F9" i="2"/>
  <c r="G7" i="2"/>
  <c r="F7" i="2"/>
  <c r="G6" i="2"/>
  <c r="H6" i="2" s="1"/>
  <c r="F6" i="2"/>
  <c r="G5" i="2"/>
  <c r="F5" i="2"/>
  <c r="D15" i="2"/>
  <c r="C15" i="2"/>
  <c r="D14" i="2"/>
  <c r="C14" i="2"/>
  <c r="D13" i="2"/>
  <c r="C13" i="2"/>
  <c r="D12" i="2"/>
  <c r="C12" i="2"/>
  <c r="C11" i="2"/>
  <c r="D9" i="2"/>
  <c r="C9" i="2"/>
  <c r="D7" i="2"/>
  <c r="C7" i="2"/>
  <c r="D6" i="2"/>
  <c r="C6" i="2"/>
  <c r="D5" i="2"/>
  <c r="E5" i="2" s="1"/>
  <c r="C5" i="2"/>
  <c r="E13" i="2" l="1"/>
  <c r="H9" i="2"/>
  <c r="K7" i="2"/>
  <c r="K15" i="2"/>
  <c r="E7" i="2"/>
  <c r="E15" i="2"/>
  <c r="H14" i="2"/>
  <c r="K13" i="2"/>
  <c r="N9" i="2"/>
  <c r="N14" i="2"/>
  <c r="E12" i="2"/>
  <c r="H5" i="2"/>
  <c r="H11" i="2"/>
  <c r="H13" i="2"/>
  <c r="H15" i="2"/>
  <c r="K6" i="2"/>
  <c r="K9" i="2"/>
  <c r="K12" i="2"/>
  <c r="K14" i="2"/>
  <c r="N5" i="2"/>
  <c r="N7" i="2"/>
  <c r="N11" i="2"/>
  <c r="N13" i="2"/>
  <c r="N15" i="2"/>
  <c r="Q6" i="2"/>
  <c r="Q9" i="2"/>
  <c r="Q12" i="2"/>
  <c r="Q14" i="2"/>
  <c r="E14" i="2"/>
  <c r="H7" i="2"/>
  <c r="E6" i="2"/>
  <c r="E9" i="2"/>
  <c r="Q7" i="2"/>
  <c r="Q11" i="2"/>
  <c r="Q13" i="2"/>
  <c r="Q15" i="2"/>
  <c r="D11" i="2"/>
  <c r="E11" i="2" s="1"/>
</calcChain>
</file>

<file path=xl/sharedStrings.xml><?xml version="1.0" encoding="utf-8"?>
<sst xmlns="http://schemas.openxmlformats.org/spreadsheetml/2006/main" count="396" uniqueCount="26">
  <si>
    <t>до 15 кВт включительно, всего</t>
  </si>
  <si>
    <t>свыше 15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</si>
  <si>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</si>
  <si>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</si>
  <si>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</si>
  <si>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№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</si>
  <si>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</si>
  <si>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</si>
  <si>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Всего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</si>
  <si>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</si>
  <si>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</si>
  <si>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</si>
  <si>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</si>
  <si>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</si>
  <si>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</si>
  <si>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</si>
  <si>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</si>
  <si>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</si>
  <si>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</si>
  <si>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</si>
  <si>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</si>
  <si>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3.1.</t>
  </si>
  <si>
    <t>3.2.</t>
  </si>
  <si>
    <t>7.1.</t>
  </si>
  <si>
    <t>7.2.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</si>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</sst>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3" fillId="0" borderId="0" xfId="0" applyFont="1" applyFill="1" applyBorder="1" applyAlignment="1">
      <alignment horizontal="left" vertical="center" textRotation="90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/>
    <xf numFmtId="16" fontId="4" fillId="0" borderId="5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view="pageBreakPreview" zoomScale="85" zoomScaleNormal="10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U8" sqref="U8"/>
    </sheetView>
  </sheetViews>
  <sheetFormatPr defaultRowHeight="15" x14ac:dyDescent="0.25"/>
  <cols>
    <col min="1" max="1" width="6" customWidth="1"/>
    <col min="2" max="2" width="37.5703125" customWidth="1"/>
    <col min="3" max="18" width="11.85546875" customWidth="1"/>
    <col min="19" max="23" width="7.5703125" customWidth="1"/>
  </cols>
  <sheetData>
    <row r="1" spans="1:23" s="5" customFormat="1" x14ac:dyDescent="0.25">
      <c r="A1" s="28" t="s">
        <v>5</v>
      </c>
      <c r="B1" s="30" t="s">
        <v>6</v>
      </c>
      <c r="C1" s="30" t="s">
        <v>7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2" t="s">
        <v>8</v>
      </c>
      <c r="S1" s="4"/>
      <c r="T1" s="4"/>
      <c r="U1" s="4"/>
      <c r="V1" s="4"/>
      <c r="W1" s="4"/>
    </row>
    <row r="2" spans="1:23" s="5" customFormat="1" ht="27.75" customHeight="1" x14ac:dyDescent="0.25">
      <c r="A2" s="29"/>
      <c r="B2" s="31"/>
      <c r="C2" s="34" t="s">
        <v>0</v>
      </c>
      <c r="D2" s="34"/>
      <c r="E2" s="34"/>
      <c r="F2" s="34" t="s">
        <v>1</v>
      </c>
      <c r="G2" s="34"/>
      <c r="H2" s="34"/>
      <c r="I2" s="34" t="s">
        <v>2</v>
      </c>
      <c r="J2" s="34"/>
      <c r="K2" s="34"/>
      <c r="L2" s="34" t="s">
        <v>3</v>
      </c>
      <c r="M2" s="34"/>
      <c r="N2" s="34"/>
      <c r="O2" s="34" t="s">
        <v>4</v>
      </c>
      <c r="P2" s="34"/>
      <c r="Q2" s="34"/>
      <c r="R2" s="33"/>
      <c r="S2" s="9"/>
      <c r="T2" s="9"/>
      <c r="U2" s="9"/>
      <c r="V2" s="9"/>
      <c r="W2" s="9"/>
    </row>
    <row r="3" spans="1:23" s="5" customFormat="1" ht="37.5" customHeight="1" x14ac:dyDescent="0.25">
      <c r="A3" s="29"/>
      <c r="B3" s="31"/>
      <c r="C3" s="13">
        <v>2018</v>
      </c>
      <c r="D3" s="13">
        <v>2019</v>
      </c>
      <c r="E3" s="13" t="s">
        <v>9</v>
      </c>
      <c r="F3" s="13">
        <v>2018</v>
      </c>
      <c r="G3" s="13">
        <v>2019</v>
      </c>
      <c r="H3" s="13" t="s">
        <v>9</v>
      </c>
      <c r="I3" s="13">
        <v>2018</v>
      </c>
      <c r="J3" s="13">
        <v>2019</v>
      </c>
      <c r="K3" s="13" t="s">
        <v>9</v>
      </c>
      <c r="L3" s="13">
        <v>2018</v>
      </c>
      <c r="M3" s="13">
        <v>2019</v>
      </c>
      <c r="N3" s="13" t="s">
        <v>9</v>
      </c>
      <c r="O3" s="13">
        <v>2018</v>
      </c>
      <c r="P3" s="13">
        <v>2019</v>
      </c>
      <c r="Q3" s="13" t="s">
        <v>9</v>
      </c>
      <c r="R3" s="33"/>
      <c r="S3" s="1"/>
      <c r="T3" s="6"/>
      <c r="U3" s="1"/>
      <c r="V3" s="1"/>
      <c r="W3" s="1"/>
    </row>
    <row r="4" spans="1:23" s="5" customFormat="1" ht="12" customHeight="1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  <c r="N4" s="10">
        <v>14</v>
      </c>
      <c r="O4" s="10">
        <v>15</v>
      </c>
      <c r="P4" s="10">
        <v>16</v>
      </c>
      <c r="Q4" s="10">
        <v>17</v>
      </c>
      <c r="R4" s="10">
        <v>18</v>
      </c>
      <c r="S4" s="2"/>
      <c r="T4" s="7"/>
      <c r="U4" s="2"/>
      <c r="V4" s="2"/>
      <c r="W4" s="2"/>
    </row>
    <row r="5" spans="1:23" s="5" customFormat="1" ht="38.25" x14ac:dyDescent="0.25">
      <c r="A5" s="11">
        <v>1</v>
      </c>
      <c r="B5" s="12" t="s">
        <v>10</v>
      </c>
      <c r="C5" s="14">
        <f>Белгородэнерго!C5+Брянскэнерго!C5+Воронежэнерго!C5+Костромаэнерго!C5+Курскэнерго!C5+Липецкэнерго!C5+Орелэнерго!C5+Смоленскэнерго!C5+Тамбовэнерго!C5+Тверьэнерго!C5+Ярэнерго!C5</f>
        <v>46250</v>
      </c>
      <c r="D5" s="14">
        <f>Белгородэнерго!D5+Брянскэнерго!D5+Воронежэнерго!D5+Костромаэнерго!D5+Курскэнерго!D5+Липецкэнерго!D5+Орелэнерго!D5+Смоленскэнерго!D5+Тамбовэнерго!D5+Тверьэнерго!D5+Ярэнерго!D5</f>
        <v>41983</v>
      </c>
      <c r="E5" s="16">
        <f>IFERROR(D5/C5,"-")</f>
        <v>0.90774054054054054</v>
      </c>
      <c r="F5" s="14">
        <f>Белгородэнерго!F5+Брянскэнерго!F5+Воронежэнерго!F5+Костромаэнерго!F5+Курскэнерго!F5+Липецкэнерго!F5+Орелэнерго!F5+Смоленскэнерго!F5+Тамбовэнерго!F5+Тверьэнерго!F5+Ярэнерго!F5</f>
        <v>5038</v>
      </c>
      <c r="G5" s="14">
        <f>Белгородэнерго!G5+Брянскэнерго!G5+Воронежэнерго!G5+Костромаэнерго!G5+Курскэнерго!G5+Липецкэнерго!G5+Орелэнерго!G5+Смоленскэнерго!G5+Тамбовэнерго!G5+Тверьэнерго!G5+Ярэнерго!G5</f>
        <v>4733</v>
      </c>
      <c r="H5" s="16">
        <f>IFERROR(G5/F5,"-")</f>
        <v>0.93946010321556173</v>
      </c>
      <c r="I5" s="14">
        <f>Белгородэнерго!I5+Брянскэнерго!I5+Воронежэнерго!I5+Костромаэнерго!I5+Курскэнерго!I5+Липецкэнерго!I5+Орелэнерго!I5+Смоленскэнерго!I5+Тамбовэнерго!I5+Тверьэнерго!I5+Ярэнерго!I5</f>
        <v>771</v>
      </c>
      <c r="J5" s="14">
        <f>Белгородэнерго!J5+Брянскэнерго!J5+Воронежэнерго!J5+Костромаэнерго!J5+Курскэнерго!J5+Липецкэнерго!J5+Орелэнерго!J5+Смоленскэнерго!J5+Тамбовэнерго!J5+Тверьэнерго!J5+Ярэнерго!J5</f>
        <v>727</v>
      </c>
      <c r="K5" s="16">
        <f>IFERROR(J5/I5,"-")</f>
        <v>0.94293125810635536</v>
      </c>
      <c r="L5" s="14">
        <f>Белгородэнерго!L5+Брянскэнерго!L5+Воронежэнерго!L5+Костромаэнерго!L5+Курскэнерго!L5+Липецкэнерго!L5+Орелэнерго!L5+Смоленскэнерго!L5+Тамбовэнерго!L5+Тверьэнерго!L5+Ярэнерго!L5</f>
        <v>463</v>
      </c>
      <c r="M5" s="14">
        <f>Белгородэнерго!M5+Брянскэнерго!M5+Воронежэнерго!M5+Костромаэнерго!M5+Курскэнерго!M5+Липецкэнерго!M5+Орелэнерго!M5+Смоленскэнерго!M5+Тамбовэнерго!M5+Тверьэнерго!M5+Ярэнерго!M5</f>
        <v>428</v>
      </c>
      <c r="N5" s="16">
        <f>IFERROR(M5/L5,"-")</f>
        <v>0.9244060475161987</v>
      </c>
      <c r="O5" s="14">
        <f>Белгородэнерго!O5+Брянскэнерго!O5+Воронежэнерго!O5+Костромаэнерго!O5+Курскэнерго!O5+Липецкэнерго!O5+Орелэнерго!O5+Смоленскэнерго!O5+Тамбовэнерго!O5+Тверьэнерго!O5+Ярэнерго!O5</f>
        <v>4</v>
      </c>
      <c r="P5" s="14">
        <f>Белгородэнерго!P5+Брянскэнерго!P5+Воронежэнерго!P5+Костромаэнерго!P5+Курскэнерго!P5+Липецкэнерго!P5+Орелэнерго!P5+Смоленскэнерго!P5+Тамбовэнерго!P5+Тверьэнерго!P5+Ярэнерго!P5</f>
        <v>5</v>
      </c>
      <c r="Q5" s="16">
        <f>IFERROR(P5/O5,"-")</f>
        <v>1.25</v>
      </c>
      <c r="R5" s="14">
        <f>Белгородэнерго!R5+Брянскэнерго!R5+Воронежэнерго!R5+Костромаэнерго!R5+Курскэнерго!R5+Липецкэнерго!R5+Орелэнерго!R5+Смоленскэнерго!R5+Тамбовэнерго!R5+Тверьэнерго!R5+Ярэнерго!R5</f>
        <v>47876</v>
      </c>
      <c r="S5" s="18"/>
      <c r="T5" s="18"/>
      <c r="U5" s="8"/>
      <c r="V5" s="8"/>
      <c r="W5" s="8"/>
    </row>
    <row r="6" spans="1:23" s="5" customFormat="1" ht="63.75" x14ac:dyDescent="0.25">
      <c r="A6" s="19">
        <v>2</v>
      </c>
      <c r="B6" s="20" t="s">
        <v>11</v>
      </c>
      <c r="C6" s="14">
        <f>Белгородэнерго!C6+Брянскэнерго!C6+Воронежэнерго!C6+Костромаэнерго!C6+Курскэнерго!C6+Липецкэнерго!C6+Орелэнерго!C6+Смоленскэнерго!C6+Тамбовэнерго!C6+Тверьэнерго!C6+Ярэнерго!C6</f>
        <v>43292</v>
      </c>
      <c r="D6" s="14">
        <f>Белгородэнерго!D6+Брянскэнерго!D6+Воронежэнерго!D6+Костромаэнерго!D6+Курскэнерго!D6+Липецкэнерго!D6+Орелэнерго!D6+Смоленскэнерго!D6+Тамбовэнерго!D6+Тверьэнерго!D6+Ярэнерго!D6</f>
        <v>38196</v>
      </c>
      <c r="E6" s="16">
        <f t="shared" ref="E6:E16" si="0">IFERROR(D6/C6,"-")</f>
        <v>0.88228772059502913</v>
      </c>
      <c r="F6" s="14">
        <f>Белгородэнерго!F6+Брянскэнерго!F6+Воронежэнерго!F6+Костромаэнерго!F6+Курскэнерго!F6+Липецкэнерго!F6+Орелэнерго!F6+Смоленскэнерго!F6+Тамбовэнерго!F6+Тверьэнерго!F6+Ярэнерго!F6</f>
        <v>3981</v>
      </c>
      <c r="G6" s="14">
        <f>Белгородэнерго!G6+Брянскэнерго!G6+Воронежэнерго!G6+Костромаэнерго!G6+Курскэнерго!G6+Липецкэнерго!G6+Орелэнерго!G6+Смоленскэнерго!G6+Тамбовэнерго!G6+Тверьэнерго!G6+Ярэнерго!G6</f>
        <v>3660</v>
      </c>
      <c r="H6" s="16">
        <f t="shared" ref="H6:H16" si="1">IFERROR(G6/F6,"-")</f>
        <v>0.91936699321778448</v>
      </c>
      <c r="I6" s="14">
        <f>Белгородэнерго!I6+Брянскэнерго!I6+Воронежэнерго!I6+Костромаэнерго!I6+Курскэнерго!I6+Липецкэнерго!I6+Орелэнерго!I6+Смоленскэнерго!I6+Тамбовэнерго!I6+Тверьэнерго!I6+Ярэнерго!I6</f>
        <v>466</v>
      </c>
      <c r="J6" s="14">
        <f>Белгородэнерго!J6+Брянскэнерго!J6+Воронежэнерго!J6+Костромаэнерго!J6+Курскэнерго!J6+Липецкэнерго!J6+Орелэнерго!J6+Смоленскэнерго!J6+Тамбовэнерго!J6+Тверьэнерго!J6+Ярэнерго!J6</f>
        <v>475</v>
      </c>
      <c r="K6" s="16">
        <f t="shared" ref="K6:K16" si="2">IFERROR(J6/I6,"-")</f>
        <v>1.0193133047210301</v>
      </c>
      <c r="L6" s="14">
        <f>Белгородэнерго!L6+Брянскэнерго!L6+Воронежэнерго!L6+Костромаэнерго!L6+Курскэнерго!L6+Липецкэнерго!L6+Орелэнерго!L6+Смоленскэнерго!L6+Тамбовэнерго!L6+Тверьэнерго!L6+Ярэнерго!L6</f>
        <v>240</v>
      </c>
      <c r="M6" s="14">
        <f>Белгородэнерго!M6+Брянскэнерго!M6+Воронежэнерго!M6+Костромаэнерго!M6+Курскэнерго!M6+Липецкэнерго!M6+Орелэнерго!M6+Смоленскэнерго!M6+Тамбовэнерго!M6+Тверьэнерго!M6+Ярэнерго!M6</f>
        <v>206</v>
      </c>
      <c r="N6" s="16">
        <f t="shared" ref="N6:N16" si="3">IFERROR(M6/L6,"-")</f>
        <v>0.85833333333333328</v>
      </c>
      <c r="O6" s="14">
        <f>Белгородэнерго!O6+Брянскэнерго!O6+Воронежэнерго!O6+Костромаэнерго!O6+Курскэнерго!O6+Липецкэнерго!O6+Орелэнерго!O6+Смоленскэнерго!O6+Тамбовэнерго!O6+Тверьэнерго!O6+Ярэнерго!O6</f>
        <v>3</v>
      </c>
      <c r="P6" s="14">
        <f>Белгородэнерго!P6+Брянскэнерго!P6+Воронежэнерго!P6+Костромаэнерго!P6+Курскэнерго!P6+Липецкэнерго!P6+Орелэнерго!P6+Смоленскэнерго!P6+Тамбовэнерго!P6+Тверьэнерго!P6+Ярэнерго!P6</f>
        <v>3</v>
      </c>
      <c r="Q6" s="16">
        <f t="shared" ref="Q6:Q16" si="4">IFERROR(P6/O6,"-")</f>
        <v>1</v>
      </c>
      <c r="R6" s="14">
        <f>Белгородэнерго!R6+Брянскэнерго!R6+Воронежэнерго!R6+Костромаэнерго!R6+Курскэнерго!R6+Липецкэнерго!R6+Орелэнерго!R6+Смоленскэнерго!R6+Тамбовэнерго!R6+Тверьэнерго!R6+Ярэнерго!R6</f>
        <v>42540</v>
      </c>
      <c r="S6" s="18"/>
      <c r="T6" s="18"/>
      <c r="U6" s="3"/>
      <c r="V6" s="3"/>
      <c r="W6" s="3"/>
    </row>
    <row r="7" spans="1:23" s="25" customFormat="1" ht="102" x14ac:dyDescent="0.25">
      <c r="A7" s="19">
        <v>3</v>
      </c>
      <c r="B7" s="20" t="s">
        <v>12</v>
      </c>
      <c r="C7" s="14">
        <f>Белгородэнерго!C7+Брянскэнерго!C7+Воронежэнерго!C7+Костромаэнерго!C7+Курскэнерго!C7+Липецкэнерго!C7+Орелэнерго!C7+Смоленскэнерго!C7+Тамбовэнерго!C7+Тверьэнерго!C7+Ярэнерго!C7</f>
        <v>2</v>
      </c>
      <c r="D7" s="14">
        <f>Белгородэнерго!D7+Брянскэнерго!D7+Воронежэнерго!D7+Костромаэнерго!D7+Курскэнерго!D7+Липецкэнерго!D7+Орелэнерго!D7+Смоленскэнерго!D7+Тамбовэнерго!D7+Тверьэнерго!D7+Ярэнерго!D7</f>
        <v>6</v>
      </c>
      <c r="E7" s="16">
        <f t="shared" si="0"/>
        <v>3</v>
      </c>
      <c r="F7" s="14">
        <f>Белгородэнерго!F7+Брянскэнерго!F7+Воронежэнерго!F7+Костромаэнерго!F7+Курскэнерго!F7+Липецкэнерго!F7+Орелэнерго!F7+Смоленскэнерго!F7+Тамбовэнерго!F7+Тверьэнерго!F7+Ярэнерго!F7</f>
        <v>1</v>
      </c>
      <c r="G7" s="14">
        <f>Белгородэнерго!G7+Брянскэнерго!G7+Воронежэнерго!G7+Костромаэнерго!G7+Курскэнерго!G7+Липецкэнерго!G7+Орелэнерго!G7+Смоленскэнерго!G7+Тамбовэнерго!G7+Тверьэнерго!G7+Ярэнерго!G7</f>
        <v>1</v>
      </c>
      <c r="H7" s="16">
        <f t="shared" si="1"/>
        <v>1</v>
      </c>
      <c r="I7" s="14">
        <f>Белгородэнерго!I7+Брянскэнерго!I7+Воронежэнерго!I7+Костромаэнерго!I7+Курскэнерго!I7+Липецкэнерго!I7+Орелэнерго!I7+Смоленскэнерго!I7+Тамбовэнерго!I7+Тверьэнерго!I7+Ярэнерго!I7</f>
        <v>0</v>
      </c>
      <c r="J7" s="14">
        <f>Белгородэнерго!J7+Брянскэнерго!J7+Воронежэнерго!J7+Костромаэнерго!J7+Курскэнерго!J7+Липецкэнерго!J7+Орелэнерго!J7+Смоленскэнерго!J7+Тамбовэнерго!J7+Тверьэнерго!J7+Ярэнерго!J7</f>
        <v>3</v>
      </c>
      <c r="K7" s="16" t="str">
        <f t="shared" si="2"/>
        <v>-</v>
      </c>
      <c r="L7" s="14">
        <f>Белгородэнерго!L7+Брянскэнерго!L7+Воронежэнерго!L7+Костромаэнерго!L7+Курскэнерго!L7+Липецкэнерго!L7+Орелэнерго!L7+Смоленскэнерго!L7+Тамбовэнерго!L7+Тверьэнерго!L7+Ярэнерго!L7</f>
        <v>0</v>
      </c>
      <c r="M7" s="14">
        <f>Белгородэнерго!M7+Брянскэнерго!M7+Воронежэнерго!M7+Костромаэнерго!M7+Курскэнерго!M7+Липецкэнерго!M7+Орелэнерго!M7+Смоленскэнерго!M7+Тамбовэнерго!M7+Тверьэнерго!M7+Ярэнерго!M7</f>
        <v>1</v>
      </c>
      <c r="N7" s="16" t="str">
        <f t="shared" si="3"/>
        <v>-</v>
      </c>
      <c r="O7" s="14">
        <f>Белгородэнерго!O7+Брянскэнерго!O7+Воронежэнерго!O7+Костромаэнерго!O7+Курскэнерго!O7+Липецкэнерго!O7+Орелэнерго!O7+Смоленскэнерго!O7+Тамбовэнерго!O7+Тверьэнерго!O7+Ярэнерго!O7</f>
        <v>0</v>
      </c>
      <c r="P7" s="14">
        <f>Белгородэнерго!P7+Брянскэнерго!P7+Воронежэнерго!P7+Костромаэнерго!P7+Курскэнерго!P7+Липецкэнерго!P7+Орелэнерго!P7+Смоленскэнерго!P7+Тамбовэнерго!P7+Тверьэнерго!P7+Ярэнерго!P7</f>
        <v>0</v>
      </c>
      <c r="Q7" s="16" t="str">
        <f t="shared" si="4"/>
        <v>-</v>
      </c>
      <c r="R7" s="14">
        <f>Белгородэнерго!R7+Брянскэнерго!R7+Воронежэнерго!R7+Костромаэнерго!R7+Курскэнерго!R7+Липецкэнерго!R7+Орелэнерго!R7+Смоленскэнерго!R7+Тамбовэнерго!R7+Тверьэнерго!R7+Ярэнерго!R7</f>
        <v>11</v>
      </c>
      <c r="S7" s="23"/>
      <c r="T7" s="23"/>
      <c r="U7" s="24"/>
      <c r="V7" s="24"/>
      <c r="W7" s="24"/>
    </row>
    <row r="8" spans="1:23" s="25" customFormat="1" x14ac:dyDescent="0.25">
      <c r="A8" s="26" t="s">
        <v>21</v>
      </c>
      <c r="B8" s="20" t="s">
        <v>13</v>
      </c>
      <c r="C8" s="14">
        <f>Белгородэнерго!C8+Брянскэнерго!C8+Воронежэнерго!C8+Костромаэнерго!C8+Курскэнерго!C8+Липецкэнерго!C8+Орелэнерго!C8+Смоленскэнерго!C8+Тамбовэнерго!C8+Тверьэнерго!C8+Ярэнерго!C8</f>
        <v>2</v>
      </c>
      <c r="D8" s="14">
        <f>Белгородэнерго!D8+Брянскэнерго!D8+Воронежэнерго!D8+Костромаэнерго!D8+Курскэнерго!D8+Липецкэнерго!D8+Орелэнерго!D8+Смоленскэнерго!D8+Тамбовэнерго!D8+Тверьэнерго!D8+Ярэнерго!D8</f>
        <v>4</v>
      </c>
      <c r="E8" s="16">
        <f t="shared" si="0"/>
        <v>2</v>
      </c>
      <c r="F8" s="14">
        <f>Белгородэнерго!F8+Брянскэнерго!F8+Воронежэнерго!F8+Костромаэнерго!F8+Курскэнерго!F8+Липецкэнерго!F8+Орелэнерго!F8+Смоленскэнерго!F8+Тамбовэнерго!F8+Тверьэнерго!F8+Ярэнерго!F8</f>
        <v>1</v>
      </c>
      <c r="G8" s="14">
        <f>Белгородэнерго!G8+Брянскэнерго!G8+Воронежэнерго!G8+Костромаэнерго!G8+Курскэнерго!G8+Липецкэнерго!G8+Орелэнерго!G8+Смоленскэнерго!G8+Тамбовэнерго!G8+Тверьэнерго!G8+Ярэнерго!G8</f>
        <v>1</v>
      </c>
      <c r="H8" s="16">
        <f t="shared" si="1"/>
        <v>1</v>
      </c>
      <c r="I8" s="14">
        <f>Белгородэнерго!I8+Брянскэнерго!I8+Воронежэнерго!I8+Костромаэнерго!I8+Курскэнерго!I8+Липецкэнерго!I8+Орелэнерго!I8+Смоленскэнерго!I8+Тамбовэнерго!I8+Тверьэнерго!I8+Ярэнерго!I8</f>
        <v>0</v>
      </c>
      <c r="J8" s="14">
        <f>Белгородэнерго!J8+Брянскэнерго!J8+Воронежэнерго!J8+Костромаэнерго!J8+Курскэнерго!J8+Липецкэнерго!J8+Орелэнерго!J8+Смоленскэнерго!J8+Тамбовэнерго!J8+Тверьэнерго!J8+Ярэнерго!J8</f>
        <v>3</v>
      </c>
      <c r="K8" s="16" t="str">
        <f t="shared" si="2"/>
        <v>-</v>
      </c>
      <c r="L8" s="14">
        <f>Белгородэнерго!L8+Брянскэнерго!L8+Воронежэнерго!L8+Костромаэнерго!L8+Курскэнерго!L8+Липецкэнерго!L8+Орелэнерго!L8+Смоленскэнерго!L8+Тамбовэнерго!L8+Тверьэнерго!L8+Ярэнерго!L8</f>
        <v>0</v>
      </c>
      <c r="M8" s="14">
        <f>Белгородэнерго!M8+Брянскэнерго!M8+Воронежэнерго!M8+Костромаэнерго!M8+Курскэнерго!M8+Липецкэнерго!M8+Орелэнерго!M8+Смоленскэнерго!M8+Тамбовэнерго!M8+Тверьэнерго!M8+Ярэнерго!M8</f>
        <v>1</v>
      </c>
      <c r="N8" s="16" t="str">
        <f t="shared" si="3"/>
        <v>-</v>
      </c>
      <c r="O8" s="14">
        <f>Белгородэнерго!O8+Брянскэнерго!O8+Воронежэнерго!O8+Костромаэнерго!O8+Курскэнерго!O8+Липецкэнерго!O8+Орелэнерго!O8+Смоленскэнерго!O8+Тамбовэнерго!O8+Тверьэнерго!O8+Ярэнерго!O8</f>
        <v>0</v>
      </c>
      <c r="P8" s="14">
        <f>Белгородэнерго!P8+Брянскэнерго!P8+Воронежэнерго!P8+Костромаэнерго!P8+Курскэнерго!P8+Липецкэнерго!P8+Орелэнерго!P8+Смоленскэнерго!P8+Тамбовэнерго!P8+Тверьэнерго!P8+Ярэнерго!P8</f>
        <v>0</v>
      </c>
      <c r="Q8" s="16" t="str">
        <f t="shared" si="4"/>
        <v>-</v>
      </c>
      <c r="R8" s="14">
        <f>Белгородэнерго!R8+Брянскэнерго!R8+Воронежэнерго!R8+Костромаэнерго!R8+Курскэнерго!R8+Липецкэнерго!R8+Орелэнерго!R8+Смоленскэнерго!R8+Тамбовэнерго!R8+Тверьэнерго!R8+Ярэнерго!R8</f>
        <v>9</v>
      </c>
      <c r="S8" s="23"/>
      <c r="T8" s="24"/>
      <c r="U8" s="24"/>
      <c r="V8" s="24"/>
      <c r="W8" s="24"/>
    </row>
    <row r="9" spans="1:23" s="25" customFormat="1" x14ac:dyDescent="0.25">
      <c r="A9" s="26" t="s">
        <v>22</v>
      </c>
      <c r="B9" s="20" t="s">
        <v>14</v>
      </c>
      <c r="C9" s="14">
        <f>Белгородэнерго!C9+Брянскэнерго!C9+Воронежэнерго!C9+Костромаэнерго!C9+Курскэнерго!C9+Липецкэнерго!C9+Орелэнерго!C9+Смоленскэнерго!C9+Тамбовэнерго!C9+Тверьэнерго!C9+Ярэнерго!C9</f>
        <v>0</v>
      </c>
      <c r="D9" s="14">
        <f>Белгородэнерго!D9+Брянскэнерго!D9+Воронежэнерго!D9+Костромаэнерго!D9+Курскэнерго!D9+Липецкэнерго!D9+Орелэнерго!D9+Смоленскэнерго!D9+Тамбовэнерго!D9+Тверьэнерго!D9+Ярэнерго!D9</f>
        <v>0</v>
      </c>
      <c r="E9" s="16" t="str">
        <f t="shared" si="0"/>
        <v>-</v>
      </c>
      <c r="F9" s="14">
        <f>Белгородэнерго!F9+Брянскэнерго!F9+Воронежэнерго!F9+Костромаэнерго!F9+Курскэнерго!F9+Липецкэнерго!F9+Орелэнерго!F9+Смоленскэнерго!F9+Тамбовэнерго!F9+Тверьэнерго!F9+Ярэнерго!F9</f>
        <v>0</v>
      </c>
      <c r="G9" s="14">
        <f>Белгородэнерго!G9+Брянскэнерго!G9+Воронежэнерго!G9+Костромаэнерго!G9+Курскэнерго!G9+Липецкэнерго!G9+Орелэнерго!G9+Смоленскэнерго!G9+Тамбовэнерго!G9+Тверьэнерго!G9+Ярэнерго!G9</f>
        <v>0</v>
      </c>
      <c r="H9" s="16" t="str">
        <f t="shared" si="1"/>
        <v>-</v>
      </c>
      <c r="I9" s="14">
        <f>Белгородэнерго!I9+Брянскэнерго!I9+Воронежэнерго!I9+Костромаэнерго!I9+Курскэнерго!I9+Липецкэнерго!I9+Орелэнерго!I9+Смоленскэнерго!I9+Тамбовэнерго!I9+Тверьэнерго!I9+Ярэнерго!I9</f>
        <v>0</v>
      </c>
      <c r="J9" s="14">
        <f>Белгородэнерго!J9+Брянскэнерго!J9+Воронежэнерго!J9+Костромаэнерго!J9+Курскэнерго!J9+Липецкэнерго!J9+Орелэнерго!J9+Смоленскэнерго!J9+Тамбовэнерго!J9+Тверьэнерго!J9+Ярэнерго!J9</f>
        <v>0</v>
      </c>
      <c r="K9" s="16" t="str">
        <f t="shared" si="2"/>
        <v>-</v>
      </c>
      <c r="L9" s="14">
        <f>Белгородэнерго!L9+Брянскэнерго!L9+Воронежэнерго!L9+Костромаэнерго!L9+Курскэнерго!L9+Липецкэнерго!L9+Орелэнерго!L9+Смоленскэнерго!L9+Тамбовэнерго!L9+Тверьэнерго!L9+Ярэнерго!L9</f>
        <v>0</v>
      </c>
      <c r="M9" s="14">
        <f>Белгородэнерго!M9+Брянскэнерго!M9+Воронежэнерго!M9+Костромаэнерго!M9+Курскэнерго!M9+Липецкэнерго!M9+Орелэнерго!M9+Смоленскэнерго!M9+Тамбовэнерго!M9+Тверьэнерго!M9+Ярэнерго!M9</f>
        <v>0</v>
      </c>
      <c r="N9" s="16" t="str">
        <f t="shared" si="3"/>
        <v>-</v>
      </c>
      <c r="O9" s="14">
        <f>Белгородэнерго!O9+Брянскэнерго!O9+Воронежэнерго!O9+Костромаэнерго!O9+Курскэнерго!O9+Липецкэнерго!O9+Орелэнерго!O9+Смоленскэнерго!O9+Тамбовэнерго!O9+Тверьэнерго!O9+Ярэнерго!O9</f>
        <v>0</v>
      </c>
      <c r="P9" s="14">
        <f>Белгородэнерго!P9+Брянскэнерго!P9+Воронежэнерго!P9+Костромаэнерго!P9+Курскэнерго!P9+Липецкэнерго!P9+Орелэнерго!P9+Смоленскэнерго!P9+Тамбовэнерго!P9+Тверьэнерго!P9+Ярэнерго!P9</f>
        <v>0</v>
      </c>
      <c r="Q9" s="16" t="str">
        <f t="shared" si="4"/>
        <v>-</v>
      </c>
      <c r="R9" s="14">
        <f>Белгородэнерго!R9+Брянскэнерго!R9+Воронежэнерго!R9+Костромаэнерго!R9+Курскэнерго!R9+Липецкэнерго!R9+Орелэнерго!R9+Смоленскэнерго!R9+Тамбовэнерго!R9+Тверьэнерго!R9+Ярэнерго!R9</f>
        <v>0</v>
      </c>
      <c r="S9" s="23"/>
      <c r="T9" s="24"/>
      <c r="U9" s="24"/>
      <c r="V9" s="24"/>
      <c r="W9" s="24"/>
    </row>
    <row r="10" spans="1:23" s="5" customFormat="1" ht="51" x14ac:dyDescent="0.25">
      <c r="A10" s="19">
        <v>4</v>
      </c>
      <c r="B10" s="20" t="s">
        <v>15</v>
      </c>
      <c r="C10" s="14">
        <v>6.4038390464750989</v>
      </c>
      <c r="D10" s="14">
        <v>6.3574196250916328</v>
      </c>
      <c r="E10" s="16">
        <f t="shared" si="0"/>
        <v>0.99275131354073975</v>
      </c>
      <c r="F10" s="14">
        <v>8.1022356191911573</v>
      </c>
      <c r="G10" s="14">
        <v>7.9775956284153002</v>
      </c>
      <c r="H10" s="16">
        <f t="shared" si="1"/>
        <v>0.98461659267466484</v>
      </c>
      <c r="I10" s="14">
        <v>28.388412017167383</v>
      </c>
      <c r="J10" s="14">
        <v>31.122105263157895</v>
      </c>
      <c r="K10" s="16">
        <f t="shared" si="2"/>
        <v>1.0962960958977683</v>
      </c>
      <c r="L10" s="14">
        <v>45.029166666666669</v>
      </c>
      <c r="M10" s="14">
        <v>52.509708737864081</v>
      </c>
      <c r="N10" s="16">
        <f t="shared" si="3"/>
        <v>1.1661265936048282</v>
      </c>
      <c r="O10" s="14">
        <v>65.666666666666671</v>
      </c>
      <c r="P10" s="14">
        <v>63.333333333333336</v>
      </c>
      <c r="Q10" s="16">
        <f t="shared" si="4"/>
        <v>0.96446700507614214</v>
      </c>
      <c r="R10" s="14">
        <v>7.0008462623413257</v>
      </c>
      <c r="S10" s="18"/>
      <c r="T10" s="3"/>
      <c r="U10" s="3"/>
      <c r="V10" s="3"/>
      <c r="W10" s="3"/>
    </row>
    <row r="11" spans="1:23" s="5" customFormat="1" ht="51" x14ac:dyDescent="0.25">
      <c r="A11" s="19">
        <v>5</v>
      </c>
      <c r="B11" s="20" t="s">
        <v>16</v>
      </c>
      <c r="C11" s="14">
        <f>Белгородэнерго!C11+Брянскэнерго!C11+Воронежэнерго!C11+Костромаэнерго!C11+Курскэнерго!C11+Липецкэнерго!C11+Орелэнерго!C11+Смоленскэнерго!C11+Тамбовэнерго!C11+Тверьэнерго!C11+Ярэнерго!C11</f>
        <v>40100</v>
      </c>
      <c r="D11" s="14">
        <f>Белгородэнерго!D11+Брянскэнерго!D11+Воронежэнерго!D11+Костромаэнерго!D11+Курскэнерго!D11+Липецкэнерго!D11+Орелэнерго!D11+Смоленскэнерго!D11+Тамбовэнерго!D11+Тверьэнерго!D11+Ярэнерго!D11</f>
        <v>35253</v>
      </c>
      <c r="E11" s="16">
        <f t="shared" si="0"/>
        <v>0.87912718204488782</v>
      </c>
      <c r="F11" s="14">
        <f>Белгородэнерго!F11+Брянскэнерго!F11+Воронежэнерго!F11+Костромаэнерго!F11+Курскэнерго!F11+Липецкэнерго!F11+Орелэнерго!F11+Смоленскэнерго!F11+Тамбовэнерго!F11+Тверьэнерго!F11+Ярэнерго!F11</f>
        <v>3516</v>
      </c>
      <c r="G11" s="14">
        <f>Белгородэнерго!G11+Брянскэнерго!G11+Воронежэнерго!G11+Костромаэнерго!G11+Курскэнерго!G11+Липецкэнерго!G11+Орелэнерго!G11+Смоленскэнерго!G11+Тамбовэнерго!G11+Тверьэнерго!G11+Ярэнерго!G11</f>
        <v>3022</v>
      </c>
      <c r="H11" s="16">
        <f t="shared" si="1"/>
        <v>0.85949943117178607</v>
      </c>
      <c r="I11" s="14">
        <f>Белгородэнерго!I11+Брянскэнерго!I11+Воронежэнерго!I11+Костромаэнерго!I11+Курскэнерго!I11+Липецкэнерго!I11+Орелэнерго!I11+Смоленскэнерго!I11+Тамбовэнерго!I11+Тверьэнерго!I11+Ярэнерго!I11</f>
        <v>245</v>
      </c>
      <c r="J11" s="14">
        <f>Белгородэнерго!J11+Брянскэнерго!J11+Воронежэнерго!J11+Костромаэнерго!J11+Курскэнерго!J11+Липецкэнерго!J11+Орелэнерго!J11+Смоленскэнерго!J11+Тамбовэнерго!J11+Тверьэнерго!J11+Ярэнерго!J11</f>
        <v>187</v>
      </c>
      <c r="K11" s="16">
        <f t="shared" si="2"/>
        <v>0.76326530612244903</v>
      </c>
      <c r="L11" s="14">
        <f>Белгородэнерго!L11+Брянскэнерго!L11+Воронежэнерго!L11+Костромаэнерго!L11+Курскэнерго!L11+Липецкэнерго!L11+Орелэнерго!L11+Смоленскэнерго!L11+Тамбовэнерго!L11+Тверьэнерго!L11+Ярэнерго!L11</f>
        <v>100</v>
      </c>
      <c r="M11" s="14">
        <f>Белгородэнерго!M11+Брянскэнерго!M11+Воронежэнерго!M11+Костромаэнерго!M11+Курскэнерго!M11+Липецкэнерго!M11+Орелэнерго!M11+Смоленскэнерго!M11+Тамбовэнерго!M11+Тверьэнерго!M11+Ярэнерго!M11</f>
        <v>67</v>
      </c>
      <c r="N11" s="16">
        <f t="shared" si="3"/>
        <v>0.67</v>
      </c>
      <c r="O11" s="14">
        <f>Белгородэнерго!O11+Брянскэнерго!O11+Воронежэнерго!O11+Костромаэнерго!O11+Курскэнерго!O11+Липецкэнерго!O11+Орелэнерго!O11+Смоленскэнерго!O11+Тамбовэнерго!O11+Тверьэнерго!O11+Ярэнерго!O11</f>
        <v>2</v>
      </c>
      <c r="P11" s="14">
        <f>Белгородэнерго!P11+Брянскэнерго!P11+Воронежэнерго!P11+Костромаэнерго!P11+Курскэнерго!P11+Липецкэнерго!P11+Орелэнерго!P11+Смоленскэнерго!P11+Тамбовэнерго!P11+Тверьэнерго!P11+Ярэнерго!P11</f>
        <v>2</v>
      </c>
      <c r="Q11" s="16">
        <f t="shared" si="4"/>
        <v>1</v>
      </c>
      <c r="R11" s="14">
        <f>Белгородэнерго!R11+Брянскэнерго!R11+Воронежэнерго!R11+Костромаэнерго!R11+Курскэнерго!R11+Липецкэнерго!R11+Орелэнерго!R11+Смоленскэнерго!R11+Тамбовэнерго!R11+Тверьэнерго!R11+Ярэнерго!R11</f>
        <v>38531</v>
      </c>
      <c r="S11" s="18"/>
      <c r="T11" s="18"/>
      <c r="U11" s="8"/>
      <c r="V11" s="8"/>
      <c r="W11" s="8"/>
    </row>
    <row r="12" spans="1:23" s="5" customFormat="1" ht="51" x14ac:dyDescent="0.25">
      <c r="A12" s="19">
        <v>6</v>
      </c>
      <c r="B12" s="20" t="s">
        <v>17</v>
      </c>
      <c r="C12" s="14">
        <f>Белгородэнерго!C12+Брянскэнерго!C12+Воронежэнерго!C12+Костромаэнерго!C12+Курскэнерго!C12+Липецкэнерго!C12+Орелэнерго!C12+Смоленскэнерго!C12+Тамбовэнерго!C12+Тверьэнерго!C12+Ярэнерго!C12</f>
        <v>37149</v>
      </c>
      <c r="D12" s="14">
        <f>Белгородэнерго!D12+Брянскэнерго!D12+Воронежэнерго!D12+Костромаэнерго!D12+Курскэнерго!D12+Липецкэнерго!D12+Орелэнерго!D12+Смоленскэнерго!D12+Тамбовэнерго!D12+Тверьэнерго!D12+Ярэнерго!D12</f>
        <v>35456</v>
      </c>
      <c r="E12" s="16">
        <f t="shared" si="0"/>
        <v>0.95442676788069669</v>
      </c>
      <c r="F12" s="14">
        <f>Белгородэнерго!F12+Брянскэнерго!F12+Воронежэнерго!F12+Костромаэнерго!F12+Курскэнерго!F12+Липецкэнерго!F12+Орелэнерго!F12+Смоленскэнерго!F12+Тамбовэнерго!F12+Тверьэнерго!F12+Ярэнерго!F12</f>
        <v>2474</v>
      </c>
      <c r="G12" s="14">
        <f>Белгородэнерго!G12+Брянскэнерго!G12+Воронежэнерго!G12+Костромаэнерго!G12+Курскэнерго!G12+Липецкэнерго!G12+Орелэнерго!G12+Смоленскэнерго!G12+Тамбовэнерго!G12+Тверьэнерго!G12+Ярэнерго!G12</f>
        <v>2326</v>
      </c>
      <c r="H12" s="16">
        <f t="shared" si="1"/>
        <v>0.94017784963621664</v>
      </c>
      <c r="I12" s="14">
        <f>Белгородэнерго!I12+Брянскэнерго!I12+Воронежэнерго!I12+Костромаэнерго!I12+Курскэнерго!I12+Липецкэнерго!I12+Орелэнерго!I12+Смоленскэнерго!I12+Тамбовэнерго!I12+Тверьэнерго!I12+Ярэнерго!I12</f>
        <v>261</v>
      </c>
      <c r="J12" s="14">
        <f>Белгородэнерго!J12+Брянскэнерго!J12+Воронежэнерго!J12+Костромаэнерго!J12+Курскэнерго!J12+Липецкэнерго!J12+Орелэнерго!J12+Смоленскэнерго!J12+Тамбовэнерго!J12+Тверьэнерго!J12+Ярэнерго!J12</f>
        <v>186</v>
      </c>
      <c r="K12" s="16">
        <f t="shared" si="2"/>
        <v>0.71264367816091956</v>
      </c>
      <c r="L12" s="14">
        <f>Белгородэнерго!L12+Брянскэнерго!L12+Воронежэнерго!L12+Костромаэнерго!L12+Курскэнерго!L12+Липецкэнерго!L12+Орелэнерго!L12+Смоленскэнерго!L12+Тамбовэнерго!L12+Тверьэнерго!L12+Ярэнерго!L12</f>
        <v>99</v>
      </c>
      <c r="M12" s="14">
        <f>Белгородэнерго!M12+Брянскэнерго!M12+Воронежэнерго!M12+Костромаэнерго!M12+Курскэнерго!M12+Липецкэнерго!M12+Орелэнерго!M12+Смоленскэнерго!M12+Тамбовэнерго!M12+Тверьэнерго!M12+Ярэнерго!M12</f>
        <v>93</v>
      </c>
      <c r="N12" s="16">
        <f t="shared" si="3"/>
        <v>0.93939393939393945</v>
      </c>
      <c r="O12" s="14">
        <f>Белгородэнерго!O12+Брянскэнерго!O12+Воронежэнерго!O12+Костромаэнерго!O12+Курскэнерго!O12+Липецкэнерго!O12+Орелэнерго!O12+Смоленскэнерго!O12+Тамбовэнерго!O12+Тверьэнерго!O12+Ярэнерго!O12</f>
        <v>1</v>
      </c>
      <c r="P12" s="14">
        <f>Белгородэнерго!P12+Брянскэнерго!P12+Воронежэнерго!P12+Костромаэнерго!P12+Курскэнерго!P12+Липецкэнерго!P12+Орелэнерго!P12+Смоленскэнерго!P12+Тамбовэнерго!P12+Тверьэнерго!P12+Ярэнерго!P12</f>
        <v>2</v>
      </c>
      <c r="Q12" s="16">
        <f t="shared" si="4"/>
        <v>2</v>
      </c>
      <c r="R12" s="14">
        <f>Белгородэнерго!R12+Брянскэнерго!R12+Воронежэнерго!R12+Костромаэнерго!R12+Курскэнерго!R12+Липецкэнерго!R12+Орелэнерго!R12+Смоленскэнерго!R12+Тамбовэнерго!R12+Тверьэнерго!R12+Ярэнерго!R12</f>
        <v>38063</v>
      </c>
      <c r="S12" s="18"/>
      <c r="T12" s="18"/>
    </row>
    <row r="13" spans="1:23" s="25" customFormat="1" ht="89.25" x14ac:dyDescent="0.25">
      <c r="A13" s="19">
        <v>7</v>
      </c>
      <c r="B13" s="20" t="s">
        <v>18</v>
      </c>
      <c r="C13" s="14">
        <f>Белгородэнерго!C13+Брянскэнерго!C13+Воронежэнерго!C13+Костромаэнерго!C13+Курскэнерго!C13+Липецкэнерго!C13+Орелэнерго!C13+Смоленскэнерго!C13+Тамбовэнерго!C13+Тверьэнерго!C13+Ярэнерго!C13</f>
        <v>107</v>
      </c>
      <c r="D13" s="14">
        <f>Белгородэнерго!D13+Брянскэнерго!D13+Воронежэнерго!D13+Костромаэнерго!D13+Курскэнерго!D13+Липецкэнерго!D13+Орелэнерго!D13+Смоленскэнерго!D13+Тамбовэнерго!D13+Тверьэнерго!D13+Ярэнерго!D13</f>
        <v>169</v>
      </c>
      <c r="E13" s="16">
        <f t="shared" si="0"/>
        <v>1.5794392523364487</v>
      </c>
      <c r="F13" s="14">
        <f>Белгородэнерго!F13+Брянскэнерго!F13+Воронежэнерго!F13+Костромаэнерго!F13+Курскэнерго!F13+Липецкэнерго!F13+Орелэнерго!F13+Смоленскэнерго!F13+Тамбовэнерго!F13+Тверьэнерго!F13+Ярэнерго!F13</f>
        <v>0</v>
      </c>
      <c r="G13" s="14">
        <f>Белгородэнерго!G13+Брянскэнерго!G13+Воронежэнерго!G13+Костромаэнерго!G13+Курскэнерго!G13+Липецкэнерго!G13+Орелэнерго!G13+Смоленскэнерго!G13+Тамбовэнерго!G13+Тверьэнерго!G13+Ярэнерго!G13</f>
        <v>2</v>
      </c>
      <c r="H13" s="16" t="str">
        <f t="shared" si="1"/>
        <v>-</v>
      </c>
      <c r="I13" s="14">
        <f>Белгородэнерго!I13+Брянскэнерго!I13+Воронежэнерго!I13+Костромаэнерго!I13+Курскэнерго!I13+Липецкэнерго!I13+Орелэнерго!I13+Смоленскэнерго!I13+Тамбовэнерго!I13+Тверьэнерго!I13+Ярэнерго!I13</f>
        <v>0</v>
      </c>
      <c r="J13" s="14">
        <f>Белгородэнерго!J13+Брянскэнерго!J13+Воронежэнерго!J13+Костромаэнерго!J13+Курскэнерго!J13+Липецкэнерго!J13+Орелэнерго!J13+Смоленскэнерго!J13+Тамбовэнерго!J13+Тверьэнерго!J13+Ярэнерго!J13</f>
        <v>0</v>
      </c>
      <c r="K13" s="16" t="str">
        <f t="shared" si="2"/>
        <v>-</v>
      </c>
      <c r="L13" s="14">
        <f>Белгородэнерго!L13+Брянскэнерго!L13+Воронежэнерго!L13+Костромаэнерго!L13+Курскэнерго!L13+Липецкэнерго!L13+Орелэнерго!L13+Смоленскэнерго!L13+Тамбовэнерго!L13+Тверьэнерго!L13+Ярэнерго!L13</f>
        <v>0</v>
      </c>
      <c r="M13" s="14">
        <f>Белгородэнерго!M13+Брянскэнерго!M13+Воронежэнерго!M13+Костромаэнерго!M13+Курскэнерго!M13+Липецкэнерго!M13+Орелэнерго!M13+Смоленскэнерго!M13+Тамбовэнерго!M13+Тверьэнерго!M13+Ярэнерго!M13</f>
        <v>0</v>
      </c>
      <c r="N13" s="16" t="str">
        <f t="shared" si="3"/>
        <v>-</v>
      </c>
      <c r="O13" s="14">
        <f>Белгородэнерго!O13+Брянскэнерго!O13+Воронежэнерго!O13+Костромаэнерго!O13+Курскэнерго!O13+Липецкэнерго!O13+Орелэнерго!O13+Смоленскэнерго!O13+Тамбовэнерго!O13+Тверьэнерго!O13+Ярэнерго!O13</f>
        <v>0</v>
      </c>
      <c r="P13" s="14">
        <f>Белгородэнерго!P13+Брянскэнерго!P13+Воронежэнерго!P13+Костромаэнерго!P13+Курскэнерго!P13+Липецкэнерго!P13+Орелэнерго!P13+Смоленскэнерго!P13+Тамбовэнерго!P13+Тверьэнерго!P13+Ярэнерго!P13</f>
        <v>0</v>
      </c>
      <c r="Q13" s="16" t="str">
        <f t="shared" si="4"/>
        <v>-</v>
      </c>
      <c r="R13" s="14">
        <f>Белгородэнерго!R13+Брянскэнерго!R13+Воронежэнерго!R13+Костромаэнерго!R13+Курскэнерго!R13+Липецкэнерго!R13+Орелэнерго!R13+Смоленскэнерго!R13+Тамбовэнерго!R13+Тверьэнерго!R13+Ярэнерго!R13</f>
        <v>171</v>
      </c>
      <c r="S13" s="23"/>
      <c r="T13" s="23"/>
    </row>
    <row r="14" spans="1:23" s="25" customFormat="1" x14ac:dyDescent="0.25">
      <c r="A14" s="26" t="s">
        <v>23</v>
      </c>
      <c r="B14" s="20" t="s">
        <v>13</v>
      </c>
      <c r="C14" s="14">
        <f>Белгородэнерго!C14+Брянскэнерго!C14+Воронежэнерго!C14+Костромаэнерго!C14+Курскэнерго!C14+Липецкэнерго!C14+Орелэнерго!C14+Смоленскэнерго!C14+Тамбовэнерго!C14+Тверьэнерго!C14+Ярэнерго!C14</f>
        <v>107</v>
      </c>
      <c r="D14" s="14">
        <f>Белгородэнерго!D14+Брянскэнерго!D14+Воронежэнерго!D14+Костромаэнерго!D14+Курскэнерго!D14+Липецкэнерго!D14+Орелэнерго!D14+Смоленскэнерго!D14+Тамбовэнерго!D14+Тверьэнерго!D14+Ярэнерго!D14</f>
        <v>169</v>
      </c>
      <c r="E14" s="16">
        <f t="shared" si="0"/>
        <v>1.5794392523364487</v>
      </c>
      <c r="F14" s="14">
        <f>Белгородэнерго!F14+Брянскэнерго!F14+Воронежэнерго!F14+Костромаэнерго!F14+Курскэнерго!F14+Липецкэнерго!F14+Орелэнерго!F14+Смоленскэнерго!F14+Тамбовэнерго!F14+Тверьэнерго!F14+Ярэнерго!F14</f>
        <v>0</v>
      </c>
      <c r="G14" s="14">
        <f>Белгородэнерго!G14+Брянскэнерго!G14+Воронежэнерго!G14+Костромаэнерго!G14+Курскэнерго!G14+Липецкэнерго!G14+Орелэнерго!G14+Смоленскэнерго!G14+Тамбовэнерго!G14+Тверьэнерго!G14+Ярэнерго!G14</f>
        <v>2</v>
      </c>
      <c r="H14" s="16" t="str">
        <f t="shared" si="1"/>
        <v>-</v>
      </c>
      <c r="I14" s="14">
        <f>Белгородэнерго!I14+Брянскэнерго!I14+Воронежэнерго!I14+Костромаэнерго!I14+Курскэнерго!I14+Липецкэнерго!I14+Орелэнерго!I14+Смоленскэнерго!I14+Тамбовэнерго!I14+Тверьэнерго!I14+Ярэнерго!I14</f>
        <v>0</v>
      </c>
      <c r="J14" s="14">
        <f>Белгородэнерго!J14+Брянскэнерго!J14+Воронежэнерго!J14+Костромаэнерго!J14+Курскэнерго!J14+Липецкэнерго!J14+Орелэнерго!J14+Смоленскэнерго!J14+Тамбовэнерго!J14+Тверьэнерго!J14+Ярэнерго!J14</f>
        <v>0</v>
      </c>
      <c r="K14" s="16" t="str">
        <f t="shared" si="2"/>
        <v>-</v>
      </c>
      <c r="L14" s="14">
        <f>Белгородэнерго!L14+Брянскэнерго!L14+Воронежэнерго!L14+Костромаэнерго!L14+Курскэнерго!L14+Липецкэнерго!L14+Орелэнерго!L14+Смоленскэнерго!L14+Тамбовэнерго!L14+Тверьэнерго!L14+Ярэнерго!L14</f>
        <v>0</v>
      </c>
      <c r="M14" s="14">
        <f>Белгородэнерго!M14+Брянскэнерго!M14+Воронежэнерго!M14+Костромаэнерго!M14+Курскэнерго!M14+Липецкэнерго!M14+Орелэнерго!M14+Смоленскэнерго!M14+Тамбовэнерго!M14+Тверьэнерго!M14+Ярэнерго!M14</f>
        <v>0</v>
      </c>
      <c r="N14" s="16" t="str">
        <f t="shared" si="3"/>
        <v>-</v>
      </c>
      <c r="O14" s="14">
        <f>Белгородэнерго!O14+Брянскэнерго!O14+Воронежэнерго!O14+Костромаэнерго!O14+Курскэнерго!O14+Липецкэнерго!O14+Орелэнерго!O14+Смоленскэнерго!O14+Тамбовэнерго!O14+Тверьэнерго!O14+Ярэнерго!O14</f>
        <v>0</v>
      </c>
      <c r="P14" s="14">
        <f>Белгородэнерго!P14+Брянскэнерго!P14+Воронежэнерго!P14+Костромаэнерго!P14+Курскэнерго!P14+Липецкэнерго!P14+Орелэнерго!P14+Смоленскэнерго!P14+Тамбовэнерго!P14+Тверьэнерго!P14+Ярэнерго!P14</f>
        <v>0</v>
      </c>
      <c r="Q14" s="16" t="str">
        <f t="shared" si="4"/>
        <v>-</v>
      </c>
      <c r="R14" s="14">
        <f>Белгородэнерго!R14+Брянскэнерго!R14+Воронежэнерго!R14+Костромаэнерго!R14+Курскэнерго!R14+Липецкэнерго!R14+Орелэнерго!R14+Смоленскэнерго!R14+Тамбовэнерго!R14+Тверьэнерго!R14+Ярэнерго!R14</f>
        <v>171</v>
      </c>
      <c r="S14" s="23"/>
    </row>
    <row r="15" spans="1:23" s="25" customFormat="1" x14ac:dyDescent="0.25">
      <c r="A15" s="26" t="s">
        <v>24</v>
      </c>
      <c r="B15" s="20" t="s">
        <v>19</v>
      </c>
      <c r="C15" s="14">
        <f>Белгородэнерго!C15+Брянскэнерго!C15+Воронежэнерго!C15+Костромаэнерго!C15+Курскэнерго!C15+Липецкэнерго!C15+Орелэнерго!C15+Смоленскэнерго!C15+Тамбовэнерго!C15+Тверьэнерго!C15+Ярэнерго!C15</f>
        <v>0</v>
      </c>
      <c r="D15" s="14">
        <f>Белгородэнерго!D15+Брянскэнерго!D15+Воронежэнерго!D15+Костромаэнерго!D15+Курскэнерго!D15+Липецкэнерго!D15+Орелэнерго!D15+Смоленскэнерго!D15+Тамбовэнерго!D15+Тверьэнерго!D15+Ярэнерго!D15</f>
        <v>0</v>
      </c>
      <c r="E15" s="16" t="str">
        <f t="shared" si="0"/>
        <v>-</v>
      </c>
      <c r="F15" s="14">
        <f>Белгородэнерго!F15+Брянскэнерго!F15+Воронежэнерго!F15+Костромаэнерго!F15+Курскэнерго!F15+Липецкэнерго!F15+Орелэнерго!F15+Смоленскэнерго!F15+Тамбовэнерго!F15+Тверьэнерго!F15+Ярэнерго!F15</f>
        <v>0</v>
      </c>
      <c r="G15" s="14">
        <f>Белгородэнерго!G15+Брянскэнерго!G15+Воронежэнерго!G15+Костромаэнерго!G15+Курскэнерго!G15+Липецкэнерго!G15+Орелэнерго!G15+Смоленскэнерго!G15+Тамбовэнерго!G15+Тверьэнерго!G15+Ярэнерго!G15</f>
        <v>0</v>
      </c>
      <c r="H15" s="16" t="str">
        <f t="shared" si="1"/>
        <v>-</v>
      </c>
      <c r="I15" s="14">
        <f>Белгородэнерго!I15+Брянскэнерго!I15+Воронежэнерго!I15+Костромаэнерго!I15+Курскэнерго!I15+Липецкэнерго!I15+Орелэнерго!I15+Смоленскэнерго!I15+Тамбовэнерго!I15+Тверьэнерго!I15+Ярэнерго!I15</f>
        <v>0</v>
      </c>
      <c r="J15" s="14">
        <f>Белгородэнерго!J15+Брянскэнерго!J15+Воронежэнерго!J15+Костромаэнерго!J15+Курскэнерго!J15+Липецкэнерго!J15+Орелэнерго!J15+Смоленскэнерго!J15+Тамбовэнерго!J15+Тверьэнерго!J15+Ярэнерго!J15</f>
        <v>0</v>
      </c>
      <c r="K15" s="16" t="str">
        <f t="shared" si="2"/>
        <v>-</v>
      </c>
      <c r="L15" s="14">
        <f>Белгородэнерго!L15+Брянскэнерго!L15+Воронежэнерго!L15+Костромаэнерго!L15+Курскэнерго!L15+Липецкэнерго!L15+Орелэнерго!L15+Смоленскэнерго!L15+Тамбовэнерго!L15+Тверьэнерго!L15+Ярэнерго!L15</f>
        <v>0</v>
      </c>
      <c r="M15" s="14">
        <f>Белгородэнерго!M15+Брянскэнерго!M15+Воронежэнерго!M15+Костромаэнерго!M15+Курскэнерго!M15+Липецкэнерго!M15+Орелэнерго!M15+Смоленскэнерго!M15+Тамбовэнерго!M15+Тверьэнерго!M15+Ярэнерго!M15</f>
        <v>0</v>
      </c>
      <c r="N15" s="16" t="str">
        <f t="shared" si="3"/>
        <v>-</v>
      </c>
      <c r="O15" s="14">
        <f>Белгородэнерго!O15+Брянскэнерго!O15+Воронежэнерго!O15+Костромаэнерго!O15+Курскэнерго!O15+Липецкэнерго!O15+Орелэнерго!O15+Смоленскэнерго!O15+Тамбовэнерго!O15+Тверьэнерго!O15+Ярэнерго!O15</f>
        <v>0</v>
      </c>
      <c r="P15" s="14">
        <f>Белгородэнерго!P15+Брянскэнерго!P15+Воронежэнерго!P15+Костромаэнерго!P15+Курскэнерго!P15+Липецкэнерго!P15+Орелэнерго!P15+Смоленскэнерго!P15+Тамбовэнерго!P15+Тверьэнерго!P15+Ярэнерго!P15</f>
        <v>0</v>
      </c>
      <c r="Q15" s="16" t="str">
        <f t="shared" si="4"/>
        <v>-</v>
      </c>
      <c r="R15" s="14">
        <f>Белгородэнерго!R15+Брянскэнерго!R15+Воронежэнерго!R15+Костромаэнерго!R15+Курскэнерго!R15+Липецкэнерго!R15+Орелэнерго!R15+Смоленскэнерго!R15+Тамбовэнерго!R15+Тверьэнерго!R15+Ярэнерго!R15</f>
        <v>0</v>
      </c>
      <c r="S15" s="23"/>
    </row>
    <row r="16" spans="1:23" ht="51.75" thickBot="1" x14ac:dyDescent="0.3">
      <c r="A16" s="21">
        <v>8</v>
      </c>
      <c r="B16" s="22" t="s">
        <v>20</v>
      </c>
      <c r="C16" s="14">
        <v>63.99717354437535</v>
      </c>
      <c r="D16" s="14">
        <v>63.586473375451263</v>
      </c>
      <c r="E16" s="16">
        <f t="shared" si="0"/>
        <v>0.99358252644330758</v>
      </c>
      <c r="F16" s="14">
        <v>93.855295068714639</v>
      </c>
      <c r="G16" s="14">
        <v>122.74161650902838</v>
      </c>
      <c r="H16" s="16">
        <f t="shared" si="1"/>
        <v>1.3077750852433534</v>
      </c>
      <c r="I16" s="14">
        <v>262.87356321839081</v>
      </c>
      <c r="J16" s="14">
        <v>212.49462365591398</v>
      </c>
      <c r="K16" s="16">
        <f t="shared" si="2"/>
        <v>0.80835296274877644</v>
      </c>
      <c r="L16" s="14">
        <v>519.72727272727275</v>
      </c>
      <c r="M16" s="14">
        <v>374.40860215053766</v>
      </c>
      <c r="N16" s="16">
        <f t="shared" si="3"/>
        <v>0.72039437181317367</v>
      </c>
      <c r="O16" s="14">
        <v>217</v>
      </c>
      <c r="P16" s="14">
        <v>953</v>
      </c>
      <c r="Q16" s="16">
        <f t="shared" si="4"/>
        <v>4.3917050691244244</v>
      </c>
      <c r="R16" s="14">
        <v>68.735228437064862</v>
      </c>
      <c r="S16" s="18"/>
    </row>
    <row r="18" spans="3:18" x14ac:dyDescent="0.25"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3:18" x14ac:dyDescent="0.25"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0" spans="3:18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</row>
    <row r="21" spans="3:18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</row>
    <row r="22" spans="3:18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3:18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</row>
    <row r="24" spans="3:18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3:18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</row>
    <row r="26" spans="3:18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3:18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</row>
    <row r="28" spans="3:18" x14ac:dyDescent="0.25"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</row>
    <row r="29" spans="3:18" x14ac:dyDescent="0.25"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</row>
    <row r="30" spans="3:18" x14ac:dyDescent="0.25"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3:18" x14ac:dyDescent="0.25"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3:18" x14ac:dyDescent="0.25"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spans="3:18" x14ac:dyDescent="0.25"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</row>
    <row r="34" spans="3:18" x14ac:dyDescent="0.25"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</row>
    <row r="35" spans="3:18" x14ac:dyDescent="0.25"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</row>
    <row r="36" spans="3:18" x14ac:dyDescent="0.25"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</row>
    <row r="37" spans="3:18" x14ac:dyDescent="0.25"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</row>
    <row r="38" spans="3:18" x14ac:dyDescent="0.25"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</row>
    <row r="39" spans="3:18" x14ac:dyDescent="0.25"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</row>
    <row r="40" spans="3:18" x14ac:dyDescent="0.25"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</row>
    <row r="41" spans="3:18" x14ac:dyDescent="0.25"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</row>
    <row r="42" spans="3:18" x14ac:dyDescent="0.25"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</row>
  </sheetData>
  <mergeCells count="9">
    <mergeCell ref="A1:A3"/>
    <mergeCell ref="B1:B3"/>
    <mergeCell ref="C1:Q1"/>
    <mergeCell ref="R1:R3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8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view="pageBreakPreview" zoomScale="85" zoomScaleNormal="10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4" sqref="D4"/>
    </sheetView>
  </sheetViews>
  <sheetFormatPr defaultRowHeight="15" x14ac:dyDescent="0.25"/>
  <cols>
    <col min="1" max="1" width="6" style="5" customWidth="1"/>
    <col min="2" max="2" width="37.5703125" style="5" customWidth="1"/>
    <col min="3" max="18" width="11.85546875" style="5" customWidth="1"/>
    <col min="19" max="23" width="7.5703125" style="5" customWidth="1"/>
    <col min="24" max="16384" width="9.140625" style="5"/>
  </cols>
  <sheetData>
    <row r="1" spans="1:23" x14ac:dyDescent="0.25">
      <c r="A1" s="28" t="s">
        <v>5</v>
      </c>
      <c r="B1" s="30" t="s">
        <v>6</v>
      </c>
      <c r="C1" s="30" t="s">
        <v>7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2" t="s">
        <v>8</v>
      </c>
      <c r="S1" s="4"/>
      <c r="T1" s="4"/>
      <c r="U1" s="4"/>
      <c r="V1" s="4"/>
      <c r="W1" s="4"/>
    </row>
    <row r="2" spans="1:23" ht="27.75" customHeight="1" x14ac:dyDescent="0.25">
      <c r="A2" s="29"/>
      <c r="B2" s="31"/>
      <c r="C2" s="34" t="s">
        <v>0</v>
      </c>
      <c r="D2" s="34"/>
      <c r="E2" s="34"/>
      <c r="F2" s="34" t="s">
        <v>1</v>
      </c>
      <c r="G2" s="34"/>
      <c r="H2" s="34"/>
      <c r="I2" s="34" t="s">
        <v>2</v>
      </c>
      <c r="J2" s="34"/>
      <c r="K2" s="34"/>
      <c r="L2" s="34" t="s">
        <v>3</v>
      </c>
      <c r="M2" s="34"/>
      <c r="N2" s="34"/>
      <c r="O2" s="34" t="s">
        <v>4</v>
      </c>
      <c r="P2" s="34"/>
      <c r="Q2" s="34"/>
      <c r="R2" s="33"/>
      <c r="S2" s="9"/>
      <c r="T2" s="9"/>
      <c r="U2" s="9"/>
      <c r="V2" s="9"/>
      <c r="W2" s="9"/>
    </row>
    <row r="3" spans="1:23" ht="37.5" customHeight="1" x14ac:dyDescent="0.25">
      <c r="A3" s="29"/>
      <c r="B3" s="31"/>
      <c r="C3" s="13">
        <v>2018</v>
      </c>
      <c r="D3" s="13">
        <v>2019</v>
      </c>
      <c r="E3" s="13" t="s">
        <v>9</v>
      </c>
      <c r="F3" s="13">
        <v>2018</v>
      </c>
      <c r="G3" s="13">
        <v>2019</v>
      </c>
      <c r="H3" s="13" t="s">
        <v>9</v>
      </c>
      <c r="I3" s="13">
        <v>2018</v>
      </c>
      <c r="J3" s="13">
        <v>2019</v>
      </c>
      <c r="K3" s="13" t="s">
        <v>9</v>
      </c>
      <c r="L3" s="13">
        <v>2018</v>
      </c>
      <c r="M3" s="13">
        <v>2019</v>
      </c>
      <c r="N3" s="13" t="s">
        <v>9</v>
      </c>
      <c r="O3" s="13">
        <v>2018</v>
      </c>
      <c r="P3" s="13">
        <v>2019</v>
      </c>
      <c r="Q3" s="13" t="s">
        <v>9</v>
      </c>
      <c r="R3" s="33"/>
      <c r="S3" s="1"/>
      <c r="T3" s="6"/>
      <c r="U3" s="1"/>
      <c r="V3" s="1"/>
      <c r="W3" s="1"/>
    </row>
    <row r="4" spans="1:23" ht="12" customHeight="1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  <c r="N4" s="10">
        <v>14</v>
      </c>
      <c r="O4" s="10">
        <v>15</v>
      </c>
      <c r="P4" s="10">
        <v>16</v>
      </c>
      <c r="Q4" s="10">
        <v>17</v>
      </c>
      <c r="R4" s="10">
        <v>18</v>
      </c>
      <c r="S4" s="2"/>
      <c r="T4" s="7"/>
      <c r="U4" s="2"/>
      <c r="V4" s="2"/>
      <c r="W4" s="2"/>
    </row>
    <row r="5" spans="1:23" ht="38.25" x14ac:dyDescent="0.25">
      <c r="A5" s="19">
        <v>1</v>
      </c>
      <c r="B5" s="20" t="s">
        <v>10</v>
      </c>
      <c r="C5" s="14">
        <v>1583</v>
      </c>
      <c r="D5" s="14">
        <v>1669</v>
      </c>
      <c r="E5" s="16">
        <f>IFERROR(D5/C5,"-")</f>
        <v>1.0543272267845862</v>
      </c>
      <c r="F5" s="14">
        <v>184</v>
      </c>
      <c r="G5" s="14">
        <v>217</v>
      </c>
      <c r="H5" s="16">
        <f>IFERROR(G5/F5,"-")</f>
        <v>1.1793478260869565</v>
      </c>
      <c r="I5" s="14">
        <v>34</v>
      </c>
      <c r="J5" s="14">
        <v>47</v>
      </c>
      <c r="K5" s="16">
        <f>IFERROR(J5/I5,"-")</f>
        <v>1.3823529411764706</v>
      </c>
      <c r="L5" s="14">
        <v>35</v>
      </c>
      <c r="M5" s="14">
        <v>39</v>
      </c>
      <c r="N5" s="16">
        <f>IFERROR(M5/L5,"-")</f>
        <v>1.1142857142857143</v>
      </c>
      <c r="O5" s="14">
        <v>1</v>
      </c>
      <c r="P5" s="14">
        <v>0</v>
      </c>
      <c r="Q5" s="16">
        <f>IFERROR(P5/O5,"-")</f>
        <v>0</v>
      </c>
      <c r="R5" s="15">
        <v>1972</v>
      </c>
      <c r="S5" s="18"/>
      <c r="T5" s="8"/>
      <c r="U5" s="8"/>
      <c r="V5" s="8"/>
      <c r="W5" s="8"/>
    </row>
    <row r="6" spans="1:23" ht="63.75" x14ac:dyDescent="0.25">
      <c r="A6" s="19">
        <v>2</v>
      </c>
      <c r="B6" s="20" t="s">
        <v>11</v>
      </c>
      <c r="C6" s="14">
        <v>1491</v>
      </c>
      <c r="D6" s="14">
        <v>1559</v>
      </c>
      <c r="E6" s="16">
        <f t="shared" ref="E6:E16" si="0">IFERROR(D6/C6,"-")</f>
        <v>1.0456069751844399</v>
      </c>
      <c r="F6" s="14">
        <v>161</v>
      </c>
      <c r="G6" s="14">
        <v>192</v>
      </c>
      <c r="H6" s="16">
        <f t="shared" ref="H6:H16" si="1">IFERROR(G6/F6,"-")</f>
        <v>1.1925465838509317</v>
      </c>
      <c r="I6" s="14">
        <v>21</v>
      </c>
      <c r="J6" s="14">
        <v>35</v>
      </c>
      <c r="K6" s="16">
        <f t="shared" ref="K6:K16" si="2">IFERROR(J6/I6,"-")</f>
        <v>1.6666666666666667</v>
      </c>
      <c r="L6" s="14">
        <v>22</v>
      </c>
      <c r="M6" s="14">
        <v>25</v>
      </c>
      <c r="N6" s="16">
        <f t="shared" ref="N6:N16" si="3">IFERROR(M6/L6,"-")</f>
        <v>1.1363636363636365</v>
      </c>
      <c r="O6" s="14">
        <v>1</v>
      </c>
      <c r="P6" s="14">
        <v>0</v>
      </c>
      <c r="Q6" s="16">
        <f t="shared" ref="Q6:Q16" si="4">IFERROR(P6/O6,"-")</f>
        <v>0</v>
      </c>
      <c r="R6" s="15">
        <v>1811</v>
      </c>
      <c r="S6" s="18"/>
      <c r="T6" s="3"/>
      <c r="U6" s="3"/>
      <c r="V6" s="3"/>
      <c r="W6" s="3"/>
    </row>
    <row r="7" spans="1:23" ht="102" x14ac:dyDescent="0.25">
      <c r="A7" s="19">
        <v>3</v>
      </c>
      <c r="B7" s="20" t="s">
        <v>12</v>
      </c>
      <c r="C7" s="14">
        <v>0</v>
      </c>
      <c r="D7" s="14">
        <v>0</v>
      </c>
      <c r="E7" s="16" t="str">
        <f t="shared" si="0"/>
        <v>-</v>
      </c>
      <c r="F7" s="14">
        <v>0</v>
      </c>
      <c r="G7" s="14">
        <v>0</v>
      </c>
      <c r="H7" s="16" t="str">
        <f t="shared" si="1"/>
        <v>-</v>
      </c>
      <c r="I7" s="14">
        <v>0</v>
      </c>
      <c r="J7" s="14">
        <v>0</v>
      </c>
      <c r="K7" s="16" t="str">
        <f t="shared" si="2"/>
        <v>-</v>
      </c>
      <c r="L7" s="14">
        <v>0</v>
      </c>
      <c r="M7" s="14">
        <v>1</v>
      </c>
      <c r="N7" s="16" t="str">
        <f t="shared" si="3"/>
        <v>-</v>
      </c>
      <c r="O7" s="14">
        <v>0</v>
      </c>
      <c r="P7" s="14">
        <v>0</v>
      </c>
      <c r="Q7" s="16" t="str">
        <f t="shared" si="4"/>
        <v>-</v>
      </c>
      <c r="R7" s="15">
        <f t="shared" ref="R7:R9" si="5">D7+G7+J7+M7+P7</f>
        <v>1</v>
      </c>
      <c r="S7" s="18"/>
      <c r="T7" s="3"/>
      <c r="U7" s="3"/>
      <c r="V7" s="3"/>
      <c r="W7" s="3"/>
    </row>
    <row r="8" spans="1:23" x14ac:dyDescent="0.25">
      <c r="A8" s="26" t="s">
        <v>21</v>
      </c>
      <c r="B8" s="20" t="s">
        <v>13</v>
      </c>
      <c r="C8" s="14">
        <v>0</v>
      </c>
      <c r="D8" s="14">
        <v>0</v>
      </c>
      <c r="E8" s="16" t="str">
        <f t="shared" si="0"/>
        <v>-</v>
      </c>
      <c r="F8" s="14">
        <v>0</v>
      </c>
      <c r="G8" s="14">
        <v>0</v>
      </c>
      <c r="H8" s="16" t="str">
        <f t="shared" si="1"/>
        <v>-</v>
      </c>
      <c r="I8" s="14">
        <v>0</v>
      </c>
      <c r="J8" s="14">
        <v>0</v>
      </c>
      <c r="K8" s="16" t="str">
        <f t="shared" si="2"/>
        <v>-</v>
      </c>
      <c r="L8" s="14">
        <v>0</v>
      </c>
      <c r="M8" s="14">
        <v>1</v>
      </c>
      <c r="N8" s="16" t="str">
        <f t="shared" si="3"/>
        <v>-</v>
      </c>
      <c r="O8" s="14">
        <v>0</v>
      </c>
      <c r="P8" s="14">
        <v>0</v>
      </c>
      <c r="Q8" s="16" t="str">
        <f t="shared" si="4"/>
        <v>-</v>
      </c>
      <c r="R8" s="15">
        <f t="shared" si="5"/>
        <v>1</v>
      </c>
      <c r="S8" s="18"/>
      <c r="T8" s="3"/>
      <c r="U8" s="3"/>
      <c r="V8" s="3"/>
      <c r="W8" s="3"/>
    </row>
    <row r="9" spans="1:23" x14ac:dyDescent="0.25">
      <c r="A9" s="26" t="s">
        <v>22</v>
      </c>
      <c r="B9" s="20" t="s">
        <v>14</v>
      </c>
      <c r="C9" s="14">
        <v>0</v>
      </c>
      <c r="D9" s="14">
        <v>0</v>
      </c>
      <c r="E9" s="16" t="str">
        <f t="shared" si="0"/>
        <v>-</v>
      </c>
      <c r="F9" s="14">
        <v>0</v>
      </c>
      <c r="G9" s="14">
        <v>0</v>
      </c>
      <c r="H9" s="16" t="str">
        <f t="shared" si="1"/>
        <v>-</v>
      </c>
      <c r="I9" s="14">
        <v>0</v>
      </c>
      <c r="J9" s="14">
        <v>0</v>
      </c>
      <c r="K9" s="16" t="str">
        <f t="shared" si="2"/>
        <v>-</v>
      </c>
      <c r="L9" s="14">
        <v>0</v>
      </c>
      <c r="M9" s="14">
        <v>0</v>
      </c>
      <c r="N9" s="16" t="str">
        <f t="shared" si="3"/>
        <v>-</v>
      </c>
      <c r="O9" s="14">
        <v>0</v>
      </c>
      <c r="P9" s="14">
        <v>0</v>
      </c>
      <c r="Q9" s="16" t="str">
        <f t="shared" si="4"/>
        <v>-</v>
      </c>
      <c r="R9" s="15">
        <f t="shared" si="5"/>
        <v>0</v>
      </c>
      <c r="S9" s="18"/>
      <c r="T9" s="3"/>
      <c r="U9" s="3"/>
      <c r="V9" s="3"/>
      <c r="W9" s="3"/>
    </row>
    <row r="10" spans="1:23" ht="51" x14ac:dyDescent="0.25">
      <c r="A10" s="19">
        <v>4</v>
      </c>
      <c r="B10" s="20" t="s">
        <v>15</v>
      </c>
      <c r="C10" s="14">
        <v>6.8162307176391685</v>
      </c>
      <c r="D10" s="14">
        <v>6.5067350865939702</v>
      </c>
      <c r="E10" s="16">
        <f t="shared" si="0"/>
        <v>0.95459431409147</v>
      </c>
      <c r="F10" s="14">
        <v>6.9006211180124222</v>
      </c>
      <c r="G10" s="14">
        <v>7.463541666666667</v>
      </c>
      <c r="H10" s="16">
        <f t="shared" si="1"/>
        <v>1.0815753450345036</v>
      </c>
      <c r="I10" s="14">
        <v>25.80952380952381</v>
      </c>
      <c r="J10" s="14">
        <v>33.342857142857142</v>
      </c>
      <c r="K10" s="16">
        <f t="shared" si="2"/>
        <v>1.2918819188191881</v>
      </c>
      <c r="L10" s="14">
        <v>34.227272727272727</v>
      </c>
      <c r="M10" s="14">
        <v>58.16</v>
      </c>
      <c r="N10" s="16">
        <f t="shared" si="3"/>
        <v>1.6992297476759628</v>
      </c>
      <c r="O10" s="14">
        <v>63</v>
      </c>
      <c r="P10" s="14" t="s">
        <v>25</v>
      </c>
      <c r="Q10" s="16" t="str">
        <f t="shared" si="4"/>
        <v>-</v>
      </c>
      <c r="R10" s="15">
        <v>7.8398674765323024</v>
      </c>
      <c r="S10" s="3"/>
      <c r="T10" s="3"/>
      <c r="U10" s="3"/>
      <c r="V10" s="3"/>
      <c r="W10" s="3"/>
    </row>
    <row r="11" spans="1:23" ht="51" x14ac:dyDescent="0.25">
      <c r="A11" s="19">
        <v>5</v>
      </c>
      <c r="B11" s="20" t="s">
        <v>16</v>
      </c>
      <c r="C11" s="14">
        <v>1363</v>
      </c>
      <c r="D11" s="14">
        <v>1441</v>
      </c>
      <c r="E11" s="16">
        <f t="shared" si="0"/>
        <v>1.0572267057960381</v>
      </c>
      <c r="F11" s="14">
        <v>140</v>
      </c>
      <c r="G11" s="14">
        <v>154</v>
      </c>
      <c r="H11" s="16">
        <f t="shared" si="1"/>
        <v>1.1000000000000001</v>
      </c>
      <c r="I11" s="14">
        <v>14</v>
      </c>
      <c r="J11" s="14">
        <v>10</v>
      </c>
      <c r="K11" s="16">
        <f t="shared" si="2"/>
        <v>0.7142857142857143</v>
      </c>
      <c r="L11" s="14">
        <v>9</v>
      </c>
      <c r="M11" s="14">
        <v>9</v>
      </c>
      <c r="N11" s="16">
        <f t="shared" si="3"/>
        <v>1</v>
      </c>
      <c r="O11" s="14">
        <v>1</v>
      </c>
      <c r="P11" s="14">
        <v>0</v>
      </c>
      <c r="Q11" s="16">
        <f t="shared" si="4"/>
        <v>0</v>
      </c>
      <c r="R11" s="15">
        <v>1614</v>
      </c>
      <c r="S11" s="18"/>
      <c r="T11" s="8"/>
      <c r="U11" s="8"/>
      <c r="V11" s="8"/>
      <c r="W11" s="8"/>
    </row>
    <row r="12" spans="1:23" ht="51" x14ac:dyDescent="0.25">
      <c r="A12" s="19">
        <v>6</v>
      </c>
      <c r="B12" s="20" t="s">
        <v>17</v>
      </c>
      <c r="C12" s="14">
        <v>1186</v>
      </c>
      <c r="D12" s="14">
        <v>1440</v>
      </c>
      <c r="E12" s="16">
        <f t="shared" si="0"/>
        <v>1.2141652613827993</v>
      </c>
      <c r="F12" s="14">
        <v>87</v>
      </c>
      <c r="G12" s="14">
        <v>92</v>
      </c>
      <c r="H12" s="16">
        <f t="shared" si="1"/>
        <v>1.0574712643678161</v>
      </c>
      <c r="I12" s="14">
        <v>17</v>
      </c>
      <c r="J12" s="14">
        <v>10</v>
      </c>
      <c r="K12" s="16">
        <f t="shared" si="2"/>
        <v>0.58823529411764708</v>
      </c>
      <c r="L12" s="14">
        <v>3</v>
      </c>
      <c r="M12" s="14">
        <v>10</v>
      </c>
      <c r="N12" s="16">
        <f t="shared" si="3"/>
        <v>3.3333333333333335</v>
      </c>
      <c r="O12" s="14">
        <v>0</v>
      </c>
      <c r="P12" s="14">
        <v>0</v>
      </c>
      <c r="Q12" s="16" t="str">
        <f t="shared" si="4"/>
        <v>-</v>
      </c>
      <c r="R12" s="15">
        <v>1552</v>
      </c>
      <c r="S12" s="18"/>
    </row>
    <row r="13" spans="1:23" ht="89.25" x14ac:dyDescent="0.25">
      <c r="A13" s="19">
        <v>7</v>
      </c>
      <c r="B13" s="20" t="s">
        <v>18</v>
      </c>
      <c r="C13" s="14">
        <v>0</v>
      </c>
      <c r="D13" s="14">
        <v>1</v>
      </c>
      <c r="E13" s="16" t="str">
        <f t="shared" si="0"/>
        <v>-</v>
      </c>
      <c r="F13" s="14">
        <v>0</v>
      </c>
      <c r="G13" s="14">
        <v>0</v>
      </c>
      <c r="H13" s="16" t="str">
        <f t="shared" si="1"/>
        <v>-</v>
      </c>
      <c r="I13" s="14">
        <v>0</v>
      </c>
      <c r="J13" s="14">
        <v>0</v>
      </c>
      <c r="K13" s="16" t="str">
        <f t="shared" si="2"/>
        <v>-</v>
      </c>
      <c r="L13" s="14">
        <v>0</v>
      </c>
      <c r="M13" s="14">
        <v>0</v>
      </c>
      <c r="N13" s="16" t="str">
        <f t="shared" si="3"/>
        <v>-</v>
      </c>
      <c r="O13" s="14">
        <v>0</v>
      </c>
      <c r="P13" s="14">
        <v>0</v>
      </c>
      <c r="Q13" s="16" t="str">
        <f t="shared" si="4"/>
        <v>-</v>
      </c>
      <c r="R13" s="15">
        <f t="shared" ref="R13:R15" si="6">D13+G13+J13+M13+P13</f>
        <v>1</v>
      </c>
      <c r="S13" s="18"/>
    </row>
    <row r="14" spans="1:23" x14ac:dyDescent="0.25">
      <c r="A14" s="26" t="s">
        <v>23</v>
      </c>
      <c r="B14" s="20" t="s">
        <v>13</v>
      </c>
      <c r="C14" s="14">
        <v>0</v>
      </c>
      <c r="D14" s="14">
        <v>1</v>
      </c>
      <c r="E14" s="16" t="str">
        <f t="shared" si="0"/>
        <v>-</v>
      </c>
      <c r="F14" s="14">
        <v>0</v>
      </c>
      <c r="G14" s="14">
        <v>0</v>
      </c>
      <c r="H14" s="16" t="str">
        <f t="shared" si="1"/>
        <v>-</v>
      </c>
      <c r="I14" s="14">
        <v>0</v>
      </c>
      <c r="J14" s="14">
        <v>0</v>
      </c>
      <c r="K14" s="16" t="str">
        <f t="shared" si="2"/>
        <v>-</v>
      </c>
      <c r="L14" s="14">
        <v>0</v>
      </c>
      <c r="M14" s="14">
        <v>0</v>
      </c>
      <c r="N14" s="16" t="str">
        <f t="shared" si="3"/>
        <v>-</v>
      </c>
      <c r="O14" s="14">
        <v>0</v>
      </c>
      <c r="P14" s="14">
        <v>0</v>
      </c>
      <c r="Q14" s="16" t="str">
        <f t="shared" si="4"/>
        <v>-</v>
      </c>
      <c r="R14" s="15">
        <f t="shared" si="6"/>
        <v>1</v>
      </c>
      <c r="S14" s="18"/>
    </row>
    <row r="15" spans="1:23" x14ac:dyDescent="0.25">
      <c r="A15" s="26" t="s">
        <v>24</v>
      </c>
      <c r="B15" s="20" t="s">
        <v>19</v>
      </c>
      <c r="C15" s="14">
        <v>0</v>
      </c>
      <c r="D15" s="14">
        <v>0</v>
      </c>
      <c r="E15" s="16" t="str">
        <f t="shared" si="0"/>
        <v>-</v>
      </c>
      <c r="F15" s="14">
        <v>0</v>
      </c>
      <c r="G15" s="14">
        <v>0</v>
      </c>
      <c r="H15" s="16" t="str">
        <f t="shared" si="1"/>
        <v>-</v>
      </c>
      <c r="I15" s="14">
        <v>0</v>
      </c>
      <c r="J15" s="14">
        <v>0</v>
      </c>
      <c r="K15" s="16" t="str">
        <f t="shared" si="2"/>
        <v>-</v>
      </c>
      <c r="L15" s="14">
        <v>0</v>
      </c>
      <c r="M15" s="14">
        <v>0</v>
      </c>
      <c r="N15" s="16" t="str">
        <f t="shared" si="3"/>
        <v>-</v>
      </c>
      <c r="O15" s="14">
        <v>0</v>
      </c>
      <c r="P15" s="14">
        <v>0</v>
      </c>
      <c r="Q15" s="16" t="str">
        <f t="shared" si="4"/>
        <v>-</v>
      </c>
      <c r="R15" s="15">
        <f t="shared" si="6"/>
        <v>0</v>
      </c>
      <c r="S15" s="18"/>
    </row>
    <row r="16" spans="1:23" ht="51.75" thickBot="1" x14ac:dyDescent="0.3">
      <c r="A16" s="21">
        <v>8</v>
      </c>
      <c r="B16" s="22" t="s">
        <v>20</v>
      </c>
      <c r="C16" s="14">
        <v>30.080101180438447</v>
      </c>
      <c r="D16" s="14">
        <v>48.431944444444447</v>
      </c>
      <c r="E16" s="16">
        <f t="shared" si="0"/>
        <v>1.6100991201432688</v>
      </c>
      <c r="F16" s="14">
        <v>93.850574712643677</v>
      </c>
      <c r="G16" s="14">
        <v>130.43478260869566</v>
      </c>
      <c r="H16" s="16">
        <f t="shared" si="1"/>
        <v>1.3898133603131075</v>
      </c>
      <c r="I16" s="14">
        <v>150.29411764705881</v>
      </c>
      <c r="J16" s="14">
        <v>138.6</v>
      </c>
      <c r="K16" s="16">
        <f t="shared" si="2"/>
        <v>0.92219178082191788</v>
      </c>
      <c r="L16" s="14">
        <v>94.333333333333329</v>
      </c>
      <c r="M16" s="14">
        <v>304.3</v>
      </c>
      <c r="N16" s="16">
        <f t="shared" si="3"/>
        <v>3.2257950530035338</v>
      </c>
      <c r="O16" s="14" t="s">
        <v>25</v>
      </c>
      <c r="P16" s="14" t="s">
        <v>25</v>
      </c>
      <c r="Q16" s="16" t="str">
        <f t="shared" si="4"/>
        <v>-</v>
      </c>
      <c r="R16" s="15">
        <v>55.522551546391753</v>
      </c>
    </row>
    <row r="23" spans="3:3" x14ac:dyDescent="0.25">
      <c r="C23" s="17"/>
    </row>
  </sheetData>
  <mergeCells count="9">
    <mergeCell ref="A1:A3"/>
    <mergeCell ref="B1:B3"/>
    <mergeCell ref="C1:Q1"/>
    <mergeCell ref="R1:R3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scale="3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view="pageBreakPreview" zoomScale="85" zoomScaleNormal="10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RowHeight="15" x14ac:dyDescent="0.25"/>
  <cols>
    <col min="1" max="1" width="6" style="5" customWidth="1"/>
    <col min="2" max="2" width="37.5703125" style="5" customWidth="1"/>
    <col min="3" max="18" width="11.85546875" style="5" customWidth="1"/>
    <col min="19" max="23" width="7.5703125" style="5" customWidth="1"/>
    <col min="24" max="16384" width="9.140625" style="5"/>
  </cols>
  <sheetData>
    <row r="1" spans="1:23" x14ac:dyDescent="0.25">
      <c r="A1" s="28" t="s">
        <v>5</v>
      </c>
      <c r="B1" s="30" t="s">
        <v>6</v>
      </c>
      <c r="C1" s="30" t="s">
        <v>7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2" t="s">
        <v>8</v>
      </c>
      <c r="S1" s="4"/>
      <c r="T1" s="4"/>
      <c r="U1" s="4"/>
      <c r="V1" s="4"/>
      <c r="W1" s="4"/>
    </row>
    <row r="2" spans="1:23" ht="27.75" customHeight="1" x14ac:dyDescent="0.25">
      <c r="A2" s="29"/>
      <c r="B2" s="31"/>
      <c r="C2" s="34" t="s">
        <v>0</v>
      </c>
      <c r="D2" s="34"/>
      <c r="E2" s="34"/>
      <c r="F2" s="34" t="s">
        <v>1</v>
      </c>
      <c r="G2" s="34"/>
      <c r="H2" s="34"/>
      <c r="I2" s="34" t="s">
        <v>2</v>
      </c>
      <c r="J2" s="34"/>
      <c r="K2" s="34"/>
      <c r="L2" s="34" t="s">
        <v>3</v>
      </c>
      <c r="M2" s="34"/>
      <c r="N2" s="34"/>
      <c r="O2" s="34" t="s">
        <v>4</v>
      </c>
      <c r="P2" s="34"/>
      <c r="Q2" s="34"/>
      <c r="R2" s="33"/>
      <c r="S2" s="9"/>
      <c r="T2" s="9"/>
      <c r="U2" s="9"/>
      <c r="V2" s="9"/>
      <c r="W2" s="9"/>
    </row>
    <row r="3" spans="1:23" ht="37.5" customHeight="1" x14ac:dyDescent="0.25">
      <c r="A3" s="29"/>
      <c r="B3" s="31"/>
      <c r="C3" s="13">
        <v>2018</v>
      </c>
      <c r="D3" s="13">
        <v>2019</v>
      </c>
      <c r="E3" s="13" t="s">
        <v>9</v>
      </c>
      <c r="F3" s="13">
        <v>2018</v>
      </c>
      <c r="G3" s="13">
        <v>2019</v>
      </c>
      <c r="H3" s="13" t="s">
        <v>9</v>
      </c>
      <c r="I3" s="13">
        <v>2018</v>
      </c>
      <c r="J3" s="13">
        <v>2019</v>
      </c>
      <c r="K3" s="13" t="s">
        <v>9</v>
      </c>
      <c r="L3" s="13">
        <v>2018</v>
      </c>
      <c r="M3" s="13">
        <v>2019</v>
      </c>
      <c r="N3" s="13" t="s">
        <v>9</v>
      </c>
      <c r="O3" s="13">
        <v>2018</v>
      </c>
      <c r="P3" s="13">
        <v>2019</v>
      </c>
      <c r="Q3" s="13" t="s">
        <v>9</v>
      </c>
      <c r="R3" s="33"/>
      <c r="S3" s="1"/>
      <c r="T3" s="6"/>
      <c r="U3" s="1"/>
      <c r="V3" s="1"/>
      <c r="W3" s="1"/>
    </row>
    <row r="4" spans="1:23" ht="12" customHeight="1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  <c r="N4" s="10">
        <v>14</v>
      </c>
      <c r="O4" s="10">
        <v>15</v>
      </c>
      <c r="P4" s="10">
        <v>16</v>
      </c>
      <c r="Q4" s="10">
        <v>17</v>
      </c>
      <c r="R4" s="10">
        <v>18</v>
      </c>
      <c r="S4" s="2"/>
      <c r="T4" s="7"/>
      <c r="U4" s="2"/>
      <c r="V4" s="2"/>
      <c r="W4" s="2"/>
    </row>
    <row r="5" spans="1:23" ht="38.25" x14ac:dyDescent="0.25">
      <c r="A5" s="19">
        <v>1</v>
      </c>
      <c r="B5" s="20" t="s">
        <v>10</v>
      </c>
      <c r="C5" s="14">
        <v>6413</v>
      </c>
      <c r="D5" s="14">
        <v>6582</v>
      </c>
      <c r="E5" s="16">
        <f>IFERROR(D5/C5,"-")</f>
        <v>1.0263527210353969</v>
      </c>
      <c r="F5" s="14">
        <v>366</v>
      </c>
      <c r="G5" s="14">
        <v>359</v>
      </c>
      <c r="H5" s="16">
        <f>IFERROR(G5/F5,"-")</f>
        <v>0.98087431693989069</v>
      </c>
      <c r="I5" s="14">
        <v>98</v>
      </c>
      <c r="J5" s="14">
        <v>58</v>
      </c>
      <c r="K5" s="16">
        <f>IFERROR(J5/I5,"-")</f>
        <v>0.59183673469387754</v>
      </c>
      <c r="L5" s="14">
        <v>57</v>
      </c>
      <c r="M5" s="14">
        <v>51</v>
      </c>
      <c r="N5" s="16">
        <f>IFERROR(M5/L5,"-")</f>
        <v>0.89473684210526316</v>
      </c>
      <c r="O5" s="14">
        <v>0</v>
      </c>
      <c r="P5" s="14">
        <v>0</v>
      </c>
      <c r="Q5" s="16" t="str">
        <f>IFERROR(P5/O5,"-")</f>
        <v>-</v>
      </c>
      <c r="R5" s="15">
        <v>7050</v>
      </c>
      <c r="S5" s="18"/>
      <c r="T5" s="8"/>
      <c r="U5" s="8"/>
      <c r="V5" s="8"/>
      <c r="W5" s="8"/>
    </row>
    <row r="6" spans="1:23" ht="63.75" x14ac:dyDescent="0.25">
      <c r="A6" s="19">
        <v>2</v>
      </c>
      <c r="B6" s="20" t="s">
        <v>11</v>
      </c>
      <c r="C6" s="14">
        <v>5863</v>
      </c>
      <c r="D6" s="14">
        <v>5621</v>
      </c>
      <c r="E6" s="16">
        <f t="shared" ref="E6:E16" si="0">IFERROR(D6/C6,"-")</f>
        <v>0.9587242026266416</v>
      </c>
      <c r="F6" s="14">
        <v>261</v>
      </c>
      <c r="G6" s="14">
        <v>287</v>
      </c>
      <c r="H6" s="16">
        <f t="shared" ref="H6:H16" si="1">IFERROR(G6/F6,"-")</f>
        <v>1.0996168582375478</v>
      </c>
      <c r="I6" s="14">
        <v>48</v>
      </c>
      <c r="J6" s="14">
        <v>33</v>
      </c>
      <c r="K6" s="16">
        <f t="shared" ref="K6:K16" si="2">IFERROR(J6/I6,"-")</f>
        <v>0.6875</v>
      </c>
      <c r="L6" s="14">
        <v>26</v>
      </c>
      <c r="M6" s="14">
        <v>24</v>
      </c>
      <c r="N6" s="16">
        <f t="shared" ref="N6:N16" si="3">IFERROR(M6/L6,"-")</f>
        <v>0.92307692307692313</v>
      </c>
      <c r="O6" s="14">
        <v>0</v>
      </c>
      <c r="P6" s="14">
        <v>0</v>
      </c>
      <c r="Q6" s="16" t="str">
        <f t="shared" ref="Q6:Q16" si="4">IFERROR(P6/O6,"-")</f>
        <v>-</v>
      </c>
      <c r="R6" s="15">
        <v>5965</v>
      </c>
      <c r="S6" s="18"/>
      <c r="T6" s="3"/>
      <c r="U6" s="3"/>
      <c r="V6" s="3"/>
      <c r="W6" s="3"/>
    </row>
    <row r="7" spans="1:23" ht="102" x14ac:dyDescent="0.25">
      <c r="A7" s="19">
        <v>3</v>
      </c>
      <c r="B7" s="20" t="s">
        <v>12</v>
      </c>
      <c r="C7" s="14">
        <v>2</v>
      </c>
      <c r="D7" s="14">
        <v>2</v>
      </c>
      <c r="E7" s="16">
        <f t="shared" si="0"/>
        <v>1</v>
      </c>
      <c r="F7" s="14">
        <v>0</v>
      </c>
      <c r="G7" s="14">
        <v>0</v>
      </c>
      <c r="H7" s="16" t="str">
        <f t="shared" si="1"/>
        <v>-</v>
      </c>
      <c r="I7" s="14">
        <v>0</v>
      </c>
      <c r="J7" s="14">
        <v>0</v>
      </c>
      <c r="K7" s="16" t="str">
        <f t="shared" si="2"/>
        <v>-</v>
      </c>
      <c r="L7" s="14">
        <v>0</v>
      </c>
      <c r="M7" s="14">
        <v>0</v>
      </c>
      <c r="N7" s="16" t="str">
        <f t="shared" si="3"/>
        <v>-</v>
      </c>
      <c r="O7" s="14">
        <v>0</v>
      </c>
      <c r="P7" s="14">
        <v>0</v>
      </c>
      <c r="Q7" s="16" t="str">
        <f t="shared" si="4"/>
        <v>-</v>
      </c>
      <c r="R7" s="15">
        <f t="shared" ref="R7:R9" si="5">D7+G7+J7+M7+P7</f>
        <v>2</v>
      </c>
      <c r="S7" s="18"/>
      <c r="T7" s="3"/>
      <c r="U7" s="3"/>
      <c r="V7" s="3"/>
      <c r="W7" s="3"/>
    </row>
    <row r="8" spans="1:23" x14ac:dyDescent="0.25">
      <c r="A8" s="26" t="s">
        <v>21</v>
      </c>
      <c r="B8" s="20" t="s">
        <v>13</v>
      </c>
      <c r="C8" s="14">
        <v>2</v>
      </c>
      <c r="D8" s="14">
        <v>0</v>
      </c>
      <c r="E8" s="16">
        <f t="shared" si="0"/>
        <v>0</v>
      </c>
      <c r="F8" s="14">
        <v>0</v>
      </c>
      <c r="G8" s="14">
        <v>0</v>
      </c>
      <c r="H8" s="16" t="str">
        <f t="shared" si="1"/>
        <v>-</v>
      </c>
      <c r="I8" s="14">
        <v>0</v>
      </c>
      <c r="J8" s="14">
        <v>0</v>
      </c>
      <c r="K8" s="16" t="str">
        <f t="shared" si="2"/>
        <v>-</v>
      </c>
      <c r="L8" s="14">
        <v>0</v>
      </c>
      <c r="M8" s="14">
        <v>0</v>
      </c>
      <c r="N8" s="16" t="str">
        <f t="shared" si="3"/>
        <v>-</v>
      </c>
      <c r="O8" s="14">
        <v>0</v>
      </c>
      <c r="P8" s="14">
        <v>0</v>
      </c>
      <c r="Q8" s="16" t="str">
        <f t="shared" si="4"/>
        <v>-</v>
      </c>
      <c r="R8" s="15">
        <f t="shared" si="5"/>
        <v>0</v>
      </c>
      <c r="S8" s="18"/>
      <c r="T8" s="3"/>
      <c r="U8" s="3"/>
      <c r="V8" s="3"/>
      <c r="W8" s="3"/>
    </row>
    <row r="9" spans="1:23" x14ac:dyDescent="0.25">
      <c r="A9" s="26" t="s">
        <v>22</v>
      </c>
      <c r="B9" s="20" t="s">
        <v>14</v>
      </c>
      <c r="C9" s="14">
        <v>0</v>
      </c>
      <c r="D9" s="14">
        <v>0</v>
      </c>
      <c r="E9" s="16" t="str">
        <f t="shared" si="0"/>
        <v>-</v>
      </c>
      <c r="F9" s="14">
        <v>0</v>
      </c>
      <c r="G9" s="14">
        <v>0</v>
      </c>
      <c r="H9" s="16" t="str">
        <f t="shared" si="1"/>
        <v>-</v>
      </c>
      <c r="I9" s="14">
        <v>0</v>
      </c>
      <c r="J9" s="14">
        <v>0</v>
      </c>
      <c r="K9" s="16" t="str">
        <f t="shared" si="2"/>
        <v>-</v>
      </c>
      <c r="L9" s="14">
        <v>0</v>
      </c>
      <c r="M9" s="14">
        <v>0</v>
      </c>
      <c r="N9" s="16" t="str">
        <f t="shared" si="3"/>
        <v>-</v>
      </c>
      <c r="O9" s="14">
        <v>0</v>
      </c>
      <c r="P9" s="14">
        <v>0</v>
      </c>
      <c r="Q9" s="16" t="str">
        <f t="shared" si="4"/>
        <v>-</v>
      </c>
      <c r="R9" s="15">
        <f t="shared" si="5"/>
        <v>0</v>
      </c>
      <c r="S9" s="18"/>
      <c r="T9" s="3"/>
      <c r="U9" s="3"/>
      <c r="V9" s="3"/>
      <c r="W9" s="3"/>
    </row>
    <row r="10" spans="1:23" ht="51" x14ac:dyDescent="0.25">
      <c r="A10" s="19">
        <v>4</v>
      </c>
      <c r="B10" s="20" t="s">
        <v>15</v>
      </c>
      <c r="C10" s="14">
        <v>7.1698789015862188</v>
      </c>
      <c r="D10" s="14">
        <v>8.7626756804839001</v>
      </c>
      <c r="E10" s="16">
        <f t="shared" si="0"/>
        <v>1.2221511410109454</v>
      </c>
      <c r="F10" s="14">
        <v>9.3486590038314183</v>
      </c>
      <c r="G10" s="14">
        <v>10.682926829268293</v>
      </c>
      <c r="H10" s="16">
        <f t="shared" si="1"/>
        <v>1.1427229108356658</v>
      </c>
      <c r="I10" s="14">
        <v>43.125</v>
      </c>
      <c r="J10" s="14">
        <v>26.363636363636363</v>
      </c>
      <c r="K10" s="16">
        <f t="shared" si="2"/>
        <v>0.61133069828721998</v>
      </c>
      <c r="L10" s="14">
        <v>56.307692307692307</v>
      </c>
      <c r="M10" s="14">
        <v>43.25</v>
      </c>
      <c r="N10" s="16">
        <f t="shared" si="3"/>
        <v>0.7681010928961749</v>
      </c>
      <c r="O10" s="14" t="s">
        <v>25</v>
      </c>
      <c r="P10" s="14" t="s">
        <v>25</v>
      </c>
      <c r="Q10" s="16" t="str">
        <f t="shared" si="4"/>
        <v>-</v>
      </c>
      <c r="R10" s="15">
        <v>9.0911986588432523</v>
      </c>
      <c r="S10" s="3"/>
      <c r="T10" s="3"/>
      <c r="U10" s="3"/>
      <c r="V10" s="3"/>
      <c r="W10" s="3"/>
    </row>
    <row r="11" spans="1:23" ht="51" x14ac:dyDescent="0.25">
      <c r="A11" s="19">
        <v>5</v>
      </c>
      <c r="B11" s="20" t="s">
        <v>16</v>
      </c>
      <c r="C11" s="14">
        <v>5303</v>
      </c>
      <c r="D11" s="14">
        <v>5104</v>
      </c>
      <c r="E11" s="16">
        <f t="shared" si="0"/>
        <v>0.9624740712804073</v>
      </c>
      <c r="F11" s="14">
        <v>245</v>
      </c>
      <c r="G11" s="14">
        <v>217</v>
      </c>
      <c r="H11" s="16">
        <f t="shared" si="1"/>
        <v>0.88571428571428568</v>
      </c>
      <c r="I11" s="14">
        <v>22</v>
      </c>
      <c r="J11" s="14">
        <v>11</v>
      </c>
      <c r="K11" s="16">
        <f t="shared" si="2"/>
        <v>0.5</v>
      </c>
      <c r="L11" s="14">
        <v>11</v>
      </c>
      <c r="M11" s="14">
        <v>9</v>
      </c>
      <c r="N11" s="16">
        <f t="shared" si="3"/>
        <v>0.81818181818181823</v>
      </c>
      <c r="O11" s="14">
        <v>0</v>
      </c>
      <c r="P11" s="14">
        <v>0</v>
      </c>
      <c r="Q11" s="16" t="str">
        <f t="shared" si="4"/>
        <v>-</v>
      </c>
      <c r="R11" s="15">
        <v>5341</v>
      </c>
      <c r="S11" s="18"/>
      <c r="T11" s="8"/>
      <c r="U11" s="8"/>
      <c r="V11" s="8"/>
      <c r="W11" s="8"/>
    </row>
    <row r="12" spans="1:23" ht="51" x14ac:dyDescent="0.25">
      <c r="A12" s="19">
        <v>6</v>
      </c>
      <c r="B12" s="20" t="s">
        <v>17</v>
      </c>
      <c r="C12" s="14">
        <v>4860</v>
      </c>
      <c r="D12" s="14">
        <v>4446</v>
      </c>
      <c r="E12" s="16">
        <f t="shared" si="0"/>
        <v>0.91481481481481486</v>
      </c>
      <c r="F12" s="14">
        <v>131</v>
      </c>
      <c r="G12" s="14">
        <v>126</v>
      </c>
      <c r="H12" s="16">
        <f t="shared" si="1"/>
        <v>0.96183206106870234</v>
      </c>
      <c r="I12" s="14">
        <v>12</v>
      </c>
      <c r="J12" s="14">
        <v>5</v>
      </c>
      <c r="K12" s="16">
        <f t="shared" si="2"/>
        <v>0.41666666666666669</v>
      </c>
      <c r="L12" s="14">
        <v>8</v>
      </c>
      <c r="M12" s="14">
        <v>9</v>
      </c>
      <c r="N12" s="16">
        <f t="shared" si="3"/>
        <v>1.125</v>
      </c>
      <c r="O12" s="14">
        <v>0</v>
      </c>
      <c r="P12" s="14">
        <v>0</v>
      </c>
      <c r="Q12" s="16" t="str">
        <f t="shared" si="4"/>
        <v>-</v>
      </c>
      <c r="R12" s="15">
        <v>4586</v>
      </c>
      <c r="S12" s="18"/>
    </row>
    <row r="13" spans="1:23" ht="89.25" x14ac:dyDescent="0.25">
      <c r="A13" s="19">
        <v>7</v>
      </c>
      <c r="B13" s="20" t="s">
        <v>18</v>
      </c>
      <c r="C13" s="14">
        <v>103</v>
      </c>
      <c r="D13" s="14">
        <v>162</v>
      </c>
      <c r="E13" s="16">
        <f t="shared" si="0"/>
        <v>1.5728155339805825</v>
      </c>
      <c r="F13" s="14">
        <v>0</v>
      </c>
      <c r="G13" s="14">
        <v>1</v>
      </c>
      <c r="H13" s="16" t="str">
        <f t="shared" si="1"/>
        <v>-</v>
      </c>
      <c r="I13" s="14">
        <v>0</v>
      </c>
      <c r="J13" s="14">
        <v>0</v>
      </c>
      <c r="K13" s="16" t="str">
        <f t="shared" si="2"/>
        <v>-</v>
      </c>
      <c r="L13" s="14">
        <v>0</v>
      </c>
      <c r="M13" s="14">
        <v>0</v>
      </c>
      <c r="N13" s="16" t="str">
        <f t="shared" si="3"/>
        <v>-</v>
      </c>
      <c r="O13" s="14">
        <v>0</v>
      </c>
      <c r="P13" s="14">
        <v>0</v>
      </c>
      <c r="Q13" s="16" t="str">
        <f t="shared" si="4"/>
        <v>-</v>
      </c>
      <c r="R13" s="15">
        <f t="shared" ref="R13:R15" si="6">D13+G13+J13+M13+P13</f>
        <v>163</v>
      </c>
      <c r="S13" s="18"/>
    </row>
    <row r="14" spans="1:23" x14ac:dyDescent="0.25">
      <c r="A14" s="26" t="s">
        <v>23</v>
      </c>
      <c r="B14" s="20" t="s">
        <v>13</v>
      </c>
      <c r="C14" s="14">
        <v>103</v>
      </c>
      <c r="D14" s="14">
        <v>162</v>
      </c>
      <c r="E14" s="16">
        <f t="shared" si="0"/>
        <v>1.5728155339805825</v>
      </c>
      <c r="F14" s="14">
        <v>0</v>
      </c>
      <c r="G14" s="14">
        <v>1</v>
      </c>
      <c r="H14" s="16" t="str">
        <f t="shared" si="1"/>
        <v>-</v>
      </c>
      <c r="I14" s="14">
        <v>0</v>
      </c>
      <c r="J14" s="14">
        <v>0</v>
      </c>
      <c r="K14" s="16" t="str">
        <f t="shared" si="2"/>
        <v>-</v>
      </c>
      <c r="L14" s="14">
        <v>0</v>
      </c>
      <c r="M14" s="14">
        <v>0</v>
      </c>
      <c r="N14" s="16" t="str">
        <f t="shared" si="3"/>
        <v>-</v>
      </c>
      <c r="O14" s="14">
        <v>0</v>
      </c>
      <c r="P14" s="14">
        <v>0</v>
      </c>
      <c r="Q14" s="16" t="str">
        <f t="shared" si="4"/>
        <v>-</v>
      </c>
      <c r="R14" s="15">
        <f t="shared" si="6"/>
        <v>163</v>
      </c>
      <c r="S14" s="18"/>
    </row>
    <row r="15" spans="1:23" x14ac:dyDescent="0.25">
      <c r="A15" s="26" t="s">
        <v>24</v>
      </c>
      <c r="B15" s="20" t="s">
        <v>19</v>
      </c>
      <c r="C15" s="14">
        <v>0</v>
      </c>
      <c r="D15" s="14">
        <v>0</v>
      </c>
      <c r="E15" s="16" t="str">
        <f t="shared" si="0"/>
        <v>-</v>
      </c>
      <c r="F15" s="14">
        <v>0</v>
      </c>
      <c r="G15" s="14">
        <v>0</v>
      </c>
      <c r="H15" s="16" t="str">
        <f t="shared" si="1"/>
        <v>-</v>
      </c>
      <c r="I15" s="14">
        <v>0</v>
      </c>
      <c r="J15" s="14">
        <v>0</v>
      </c>
      <c r="K15" s="16" t="str">
        <f t="shared" si="2"/>
        <v>-</v>
      </c>
      <c r="L15" s="14">
        <v>0</v>
      </c>
      <c r="M15" s="14">
        <v>0</v>
      </c>
      <c r="N15" s="16" t="str">
        <f t="shared" si="3"/>
        <v>-</v>
      </c>
      <c r="O15" s="14">
        <v>0</v>
      </c>
      <c r="P15" s="14">
        <v>0</v>
      </c>
      <c r="Q15" s="16" t="str">
        <f t="shared" si="4"/>
        <v>-</v>
      </c>
      <c r="R15" s="15">
        <f t="shared" si="6"/>
        <v>0</v>
      </c>
      <c r="S15" s="18"/>
    </row>
    <row r="16" spans="1:23" ht="51.75" thickBot="1" x14ac:dyDescent="0.3">
      <c r="A16" s="21">
        <v>8</v>
      </c>
      <c r="B16" s="22" t="s">
        <v>20</v>
      </c>
      <c r="C16" s="14">
        <v>117.41358024691358</v>
      </c>
      <c r="D16" s="14">
        <v>103.30499325236167</v>
      </c>
      <c r="E16" s="16">
        <f t="shared" si="0"/>
        <v>0.87983854197374434</v>
      </c>
      <c r="F16" s="14">
        <v>89.618320610687022</v>
      </c>
      <c r="G16" s="14">
        <v>121.30952380952381</v>
      </c>
      <c r="H16" s="16">
        <f t="shared" si="1"/>
        <v>1.353624158351586</v>
      </c>
      <c r="I16" s="14">
        <v>222.16666666666666</v>
      </c>
      <c r="J16" s="14">
        <v>196.8</v>
      </c>
      <c r="K16" s="16">
        <f t="shared" si="2"/>
        <v>0.88582145536384105</v>
      </c>
      <c r="L16" s="14">
        <v>719.625</v>
      </c>
      <c r="M16" s="14">
        <v>408.22222222222223</v>
      </c>
      <c r="N16" s="16">
        <f t="shared" si="3"/>
        <v>0.56727076216393568</v>
      </c>
      <c r="O16" s="14" t="s">
        <v>25</v>
      </c>
      <c r="P16" s="14" t="s">
        <v>25</v>
      </c>
      <c r="Q16" s="16" t="str">
        <f t="shared" si="4"/>
        <v>-</v>
      </c>
      <c r="R16" s="15">
        <v>104.5</v>
      </c>
    </row>
    <row r="23" spans="3:3" x14ac:dyDescent="0.25">
      <c r="C23" s="17"/>
    </row>
  </sheetData>
  <mergeCells count="9">
    <mergeCell ref="A1:A3"/>
    <mergeCell ref="B1:B3"/>
    <mergeCell ref="C1:Q1"/>
    <mergeCell ref="R1:R3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scale="3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view="pageBreakPreview" zoomScale="85" zoomScaleNormal="10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0" sqref="B10"/>
    </sheetView>
  </sheetViews>
  <sheetFormatPr defaultRowHeight="15" x14ac:dyDescent="0.25"/>
  <cols>
    <col min="1" max="1" width="6" style="5" customWidth="1"/>
    <col min="2" max="2" width="37.5703125" style="5" customWidth="1"/>
    <col min="3" max="18" width="11.85546875" style="5" customWidth="1"/>
    <col min="19" max="23" width="7.5703125" style="5" customWidth="1"/>
    <col min="24" max="16384" width="9.140625" style="5"/>
  </cols>
  <sheetData>
    <row r="1" spans="1:23" x14ac:dyDescent="0.25">
      <c r="A1" s="28" t="s">
        <v>5</v>
      </c>
      <c r="B1" s="30" t="s">
        <v>6</v>
      </c>
      <c r="C1" s="30" t="s">
        <v>7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2" t="s">
        <v>8</v>
      </c>
      <c r="S1" s="4"/>
      <c r="T1" s="4"/>
      <c r="U1" s="4"/>
      <c r="V1" s="4"/>
      <c r="W1" s="4"/>
    </row>
    <row r="2" spans="1:23" ht="27.75" customHeight="1" x14ac:dyDescent="0.25">
      <c r="A2" s="29"/>
      <c r="B2" s="31"/>
      <c r="C2" s="34" t="s">
        <v>0</v>
      </c>
      <c r="D2" s="34"/>
      <c r="E2" s="34"/>
      <c r="F2" s="34" t="s">
        <v>1</v>
      </c>
      <c r="G2" s="34"/>
      <c r="H2" s="34"/>
      <c r="I2" s="34" t="s">
        <v>2</v>
      </c>
      <c r="J2" s="34"/>
      <c r="K2" s="34"/>
      <c r="L2" s="34" t="s">
        <v>3</v>
      </c>
      <c r="M2" s="34"/>
      <c r="N2" s="34"/>
      <c r="O2" s="34" t="s">
        <v>4</v>
      </c>
      <c r="P2" s="34"/>
      <c r="Q2" s="34"/>
      <c r="R2" s="33"/>
      <c r="S2" s="9"/>
      <c r="T2" s="9"/>
      <c r="U2" s="9"/>
      <c r="V2" s="9"/>
      <c r="W2" s="9"/>
    </row>
    <row r="3" spans="1:23" ht="37.5" customHeight="1" x14ac:dyDescent="0.25">
      <c r="A3" s="29"/>
      <c r="B3" s="31"/>
      <c r="C3" s="13">
        <v>2018</v>
      </c>
      <c r="D3" s="13">
        <v>2019</v>
      </c>
      <c r="E3" s="13" t="s">
        <v>9</v>
      </c>
      <c r="F3" s="13">
        <v>2018</v>
      </c>
      <c r="G3" s="13">
        <v>2019</v>
      </c>
      <c r="H3" s="13" t="s">
        <v>9</v>
      </c>
      <c r="I3" s="13">
        <v>2018</v>
      </c>
      <c r="J3" s="13">
        <v>2019</v>
      </c>
      <c r="K3" s="13" t="s">
        <v>9</v>
      </c>
      <c r="L3" s="13">
        <v>2018</v>
      </c>
      <c r="M3" s="13">
        <v>2019</v>
      </c>
      <c r="N3" s="13" t="s">
        <v>9</v>
      </c>
      <c r="O3" s="13">
        <v>2018</v>
      </c>
      <c r="P3" s="13">
        <v>2019</v>
      </c>
      <c r="Q3" s="13" t="s">
        <v>9</v>
      </c>
      <c r="R3" s="33"/>
      <c r="S3" s="1"/>
      <c r="T3" s="6"/>
      <c r="U3" s="1"/>
      <c r="V3" s="1"/>
      <c r="W3" s="1"/>
    </row>
    <row r="4" spans="1:23" ht="12" customHeight="1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  <c r="N4" s="10">
        <v>14</v>
      </c>
      <c r="O4" s="10">
        <v>15</v>
      </c>
      <c r="P4" s="10">
        <v>16</v>
      </c>
      <c r="Q4" s="10">
        <v>17</v>
      </c>
      <c r="R4" s="10">
        <v>18</v>
      </c>
      <c r="S4" s="2"/>
      <c r="T4" s="7"/>
      <c r="U4" s="2"/>
      <c r="V4" s="2"/>
      <c r="W4" s="2"/>
    </row>
    <row r="5" spans="1:23" ht="38.25" x14ac:dyDescent="0.25">
      <c r="A5" s="19">
        <v>1</v>
      </c>
      <c r="B5" s="20" t="s">
        <v>10</v>
      </c>
      <c r="C5" s="14">
        <v>5719</v>
      </c>
      <c r="D5" s="14">
        <v>5247</v>
      </c>
      <c r="E5" s="16">
        <f>IFERROR(D5/C5,"-")</f>
        <v>0.91746808882671793</v>
      </c>
      <c r="F5" s="14">
        <v>587</v>
      </c>
      <c r="G5" s="14">
        <v>558</v>
      </c>
      <c r="H5" s="16">
        <f>IFERROR(G5/F5,"-")</f>
        <v>0.95059625212947185</v>
      </c>
      <c r="I5" s="14">
        <v>83</v>
      </c>
      <c r="J5" s="14">
        <v>70</v>
      </c>
      <c r="K5" s="16">
        <f>IFERROR(J5/I5,"-")</f>
        <v>0.84337349397590367</v>
      </c>
      <c r="L5" s="14">
        <v>48</v>
      </c>
      <c r="M5" s="14">
        <v>38</v>
      </c>
      <c r="N5" s="16">
        <f>IFERROR(M5/L5,"-")</f>
        <v>0.79166666666666663</v>
      </c>
      <c r="O5" s="14">
        <v>1</v>
      </c>
      <c r="P5" s="14">
        <v>1</v>
      </c>
      <c r="Q5" s="16">
        <f>IFERROR(P5/O5,"-")</f>
        <v>1</v>
      </c>
      <c r="R5" s="15">
        <v>5914</v>
      </c>
      <c r="S5" s="18"/>
      <c r="T5" s="8"/>
      <c r="U5" s="8"/>
      <c r="V5" s="8"/>
      <c r="W5" s="8"/>
    </row>
    <row r="6" spans="1:23" ht="63.75" x14ac:dyDescent="0.25">
      <c r="A6" s="19">
        <v>2</v>
      </c>
      <c r="B6" s="20" t="s">
        <v>11</v>
      </c>
      <c r="C6" s="14">
        <v>5402</v>
      </c>
      <c r="D6" s="14">
        <v>4845</v>
      </c>
      <c r="E6" s="16">
        <f t="shared" ref="E6:E16" si="0">IFERROR(D6/C6,"-")</f>
        <v>0.89689004072565714</v>
      </c>
      <c r="F6" s="14">
        <v>533</v>
      </c>
      <c r="G6" s="14">
        <v>489</v>
      </c>
      <c r="H6" s="16">
        <f t="shared" ref="H6:H16" si="1">IFERROR(G6/F6,"-")</f>
        <v>0.91744840525328331</v>
      </c>
      <c r="I6" s="14">
        <v>62</v>
      </c>
      <c r="J6" s="14">
        <v>54</v>
      </c>
      <c r="K6" s="16">
        <f t="shared" ref="K6:K16" si="2">IFERROR(J6/I6,"-")</f>
        <v>0.87096774193548387</v>
      </c>
      <c r="L6" s="14">
        <v>30</v>
      </c>
      <c r="M6" s="14">
        <v>17</v>
      </c>
      <c r="N6" s="16">
        <f t="shared" ref="N6:N16" si="3">IFERROR(M6/L6,"-")</f>
        <v>0.56666666666666665</v>
      </c>
      <c r="O6" s="14">
        <v>0</v>
      </c>
      <c r="P6" s="14">
        <v>0</v>
      </c>
      <c r="Q6" s="16" t="str">
        <f t="shared" ref="Q6:Q16" si="4">IFERROR(P6/O6,"-")</f>
        <v>-</v>
      </c>
      <c r="R6" s="15">
        <v>5405</v>
      </c>
      <c r="S6" s="18"/>
      <c r="T6" s="3"/>
      <c r="U6" s="3"/>
      <c r="V6" s="3"/>
      <c r="W6" s="3"/>
    </row>
    <row r="7" spans="1:23" ht="102" x14ac:dyDescent="0.25">
      <c r="A7" s="19">
        <v>3</v>
      </c>
      <c r="B7" s="20" t="s">
        <v>12</v>
      </c>
      <c r="C7" s="14">
        <v>0</v>
      </c>
      <c r="D7" s="14">
        <v>0</v>
      </c>
      <c r="E7" s="16" t="str">
        <f t="shared" si="0"/>
        <v>-</v>
      </c>
      <c r="F7" s="14">
        <v>0</v>
      </c>
      <c r="G7" s="14">
        <v>0</v>
      </c>
      <c r="H7" s="16" t="str">
        <f t="shared" si="1"/>
        <v>-</v>
      </c>
      <c r="I7" s="14">
        <v>0</v>
      </c>
      <c r="J7" s="14">
        <v>0</v>
      </c>
      <c r="K7" s="16" t="str">
        <f t="shared" si="2"/>
        <v>-</v>
      </c>
      <c r="L7" s="14">
        <v>0</v>
      </c>
      <c r="M7" s="14">
        <v>0</v>
      </c>
      <c r="N7" s="16" t="str">
        <f t="shared" si="3"/>
        <v>-</v>
      </c>
      <c r="O7" s="14">
        <v>0</v>
      </c>
      <c r="P7" s="14">
        <v>0</v>
      </c>
      <c r="Q7" s="16" t="str">
        <f t="shared" si="4"/>
        <v>-</v>
      </c>
      <c r="R7" s="15">
        <f t="shared" ref="R7:R9" si="5">D7+G7+J7+M7+P7</f>
        <v>0</v>
      </c>
      <c r="S7" s="18"/>
      <c r="T7" s="3"/>
      <c r="U7" s="3"/>
      <c r="V7" s="3"/>
      <c r="W7" s="3"/>
    </row>
    <row r="8" spans="1:23" x14ac:dyDescent="0.25">
      <c r="A8" s="26" t="s">
        <v>21</v>
      </c>
      <c r="B8" s="20" t="s">
        <v>13</v>
      </c>
      <c r="C8" s="14">
        <v>0</v>
      </c>
      <c r="D8" s="14">
        <v>0</v>
      </c>
      <c r="E8" s="16" t="str">
        <f t="shared" si="0"/>
        <v>-</v>
      </c>
      <c r="F8" s="14">
        <v>0</v>
      </c>
      <c r="G8" s="14">
        <v>0</v>
      </c>
      <c r="H8" s="16" t="str">
        <f t="shared" si="1"/>
        <v>-</v>
      </c>
      <c r="I8" s="14">
        <v>0</v>
      </c>
      <c r="J8" s="14">
        <v>0</v>
      </c>
      <c r="K8" s="16" t="str">
        <f t="shared" si="2"/>
        <v>-</v>
      </c>
      <c r="L8" s="14">
        <v>0</v>
      </c>
      <c r="M8" s="14">
        <v>0</v>
      </c>
      <c r="N8" s="16" t="str">
        <f t="shared" si="3"/>
        <v>-</v>
      </c>
      <c r="O8" s="14">
        <v>0</v>
      </c>
      <c r="P8" s="14">
        <v>0</v>
      </c>
      <c r="Q8" s="16" t="str">
        <f t="shared" si="4"/>
        <v>-</v>
      </c>
      <c r="R8" s="15">
        <f t="shared" si="5"/>
        <v>0</v>
      </c>
      <c r="S8" s="18"/>
      <c r="T8" s="3"/>
      <c r="U8" s="3"/>
      <c r="V8" s="3"/>
      <c r="W8" s="3"/>
    </row>
    <row r="9" spans="1:23" x14ac:dyDescent="0.25">
      <c r="A9" s="26" t="s">
        <v>22</v>
      </c>
      <c r="B9" s="20" t="s">
        <v>14</v>
      </c>
      <c r="C9" s="14">
        <v>0</v>
      </c>
      <c r="D9" s="14">
        <v>0</v>
      </c>
      <c r="E9" s="16" t="str">
        <f t="shared" si="0"/>
        <v>-</v>
      </c>
      <c r="F9" s="14">
        <v>0</v>
      </c>
      <c r="G9" s="14">
        <v>0</v>
      </c>
      <c r="H9" s="16" t="str">
        <f t="shared" si="1"/>
        <v>-</v>
      </c>
      <c r="I9" s="14">
        <v>0</v>
      </c>
      <c r="J9" s="14">
        <v>0</v>
      </c>
      <c r="K9" s="16" t="str">
        <f t="shared" si="2"/>
        <v>-</v>
      </c>
      <c r="L9" s="14">
        <v>0</v>
      </c>
      <c r="M9" s="14">
        <v>0</v>
      </c>
      <c r="N9" s="16" t="str">
        <f t="shared" si="3"/>
        <v>-</v>
      </c>
      <c r="O9" s="14">
        <v>0</v>
      </c>
      <c r="P9" s="14">
        <v>0</v>
      </c>
      <c r="Q9" s="16" t="str">
        <f t="shared" si="4"/>
        <v>-</v>
      </c>
      <c r="R9" s="15">
        <f t="shared" si="5"/>
        <v>0</v>
      </c>
      <c r="S9" s="18"/>
      <c r="T9" s="3"/>
      <c r="U9" s="3"/>
      <c r="V9" s="3"/>
      <c r="W9" s="3"/>
    </row>
    <row r="10" spans="1:23" ht="51" x14ac:dyDescent="0.25">
      <c r="A10" s="19">
        <v>4</v>
      </c>
      <c r="B10" s="20" t="s">
        <v>15</v>
      </c>
      <c r="C10" s="14">
        <v>6.2684191040355426</v>
      </c>
      <c r="D10" s="14">
        <v>6.0955624355005158</v>
      </c>
      <c r="E10" s="16">
        <f t="shared" si="0"/>
        <v>0.97242420047763822</v>
      </c>
      <c r="F10" s="14">
        <v>7.2007504690431521</v>
      </c>
      <c r="G10" s="14">
        <v>7.408997955010225</v>
      </c>
      <c r="H10" s="16">
        <f t="shared" si="1"/>
        <v>1.0289202475300807</v>
      </c>
      <c r="I10" s="14">
        <v>26.14516129032258</v>
      </c>
      <c r="J10" s="14">
        <v>36.203703703703702</v>
      </c>
      <c r="K10" s="16">
        <f t="shared" si="2"/>
        <v>1.3847190805858294</v>
      </c>
      <c r="L10" s="14">
        <v>86.666666666666671</v>
      </c>
      <c r="M10" s="14">
        <v>32.117647058823529</v>
      </c>
      <c r="N10" s="16">
        <f t="shared" si="3"/>
        <v>0.37058823529411761</v>
      </c>
      <c r="O10" s="14" t="s">
        <v>25</v>
      </c>
      <c r="P10" s="14" t="s">
        <v>25</v>
      </c>
      <c r="Q10" s="16" t="str">
        <f t="shared" si="4"/>
        <v>-</v>
      </c>
      <c r="R10" s="15">
        <v>6.5970397779833485</v>
      </c>
      <c r="S10" s="3"/>
      <c r="T10" s="3"/>
      <c r="U10" s="3"/>
      <c r="V10" s="3"/>
      <c r="W10" s="3"/>
    </row>
    <row r="11" spans="1:23" ht="51" x14ac:dyDescent="0.25">
      <c r="A11" s="19">
        <v>5</v>
      </c>
      <c r="B11" s="20" t="s">
        <v>16</v>
      </c>
      <c r="C11" s="14">
        <v>5150</v>
      </c>
      <c r="D11" s="14">
        <v>4585</v>
      </c>
      <c r="E11" s="16">
        <f t="shared" si="0"/>
        <v>0.89029126213592236</v>
      </c>
      <c r="F11" s="14">
        <v>479</v>
      </c>
      <c r="G11" s="14">
        <v>429</v>
      </c>
      <c r="H11" s="16">
        <f t="shared" si="1"/>
        <v>0.89561586638830892</v>
      </c>
      <c r="I11" s="14">
        <v>31</v>
      </c>
      <c r="J11" s="14">
        <v>26</v>
      </c>
      <c r="K11" s="16">
        <f t="shared" si="2"/>
        <v>0.83870967741935487</v>
      </c>
      <c r="L11" s="14">
        <v>7</v>
      </c>
      <c r="M11" s="14">
        <v>7</v>
      </c>
      <c r="N11" s="16">
        <f t="shared" si="3"/>
        <v>1</v>
      </c>
      <c r="O11" s="14">
        <v>0</v>
      </c>
      <c r="P11" s="14">
        <v>0</v>
      </c>
      <c r="Q11" s="16" t="str">
        <f t="shared" si="4"/>
        <v>-</v>
      </c>
      <c r="R11" s="15">
        <v>5047</v>
      </c>
      <c r="S11" s="18"/>
      <c r="T11" s="8"/>
      <c r="U11" s="8"/>
      <c r="V11" s="8"/>
      <c r="W11" s="8"/>
    </row>
    <row r="12" spans="1:23" ht="51" x14ac:dyDescent="0.25">
      <c r="A12" s="19">
        <v>6</v>
      </c>
      <c r="B12" s="20" t="s">
        <v>17</v>
      </c>
      <c r="C12" s="14">
        <v>4387</v>
      </c>
      <c r="D12" s="14">
        <v>4693</v>
      </c>
      <c r="E12" s="16">
        <f t="shared" si="0"/>
        <v>1.0697515386368817</v>
      </c>
      <c r="F12" s="14">
        <v>294</v>
      </c>
      <c r="G12" s="14">
        <v>321</v>
      </c>
      <c r="H12" s="16">
        <f t="shared" si="1"/>
        <v>1.0918367346938775</v>
      </c>
      <c r="I12" s="14">
        <v>43</v>
      </c>
      <c r="J12" s="14">
        <v>31</v>
      </c>
      <c r="K12" s="16">
        <f t="shared" si="2"/>
        <v>0.72093023255813948</v>
      </c>
      <c r="L12" s="14">
        <v>5</v>
      </c>
      <c r="M12" s="14">
        <v>6</v>
      </c>
      <c r="N12" s="16">
        <f t="shared" si="3"/>
        <v>1.2</v>
      </c>
      <c r="O12" s="14">
        <v>0</v>
      </c>
      <c r="P12" s="14">
        <v>1</v>
      </c>
      <c r="Q12" s="16" t="str">
        <f t="shared" si="4"/>
        <v>-</v>
      </c>
      <c r="R12" s="15">
        <v>5052</v>
      </c>
      <c r="S12" s="18"/>
    </row>
    <row r="13" spans="1:23" ht="89.25" x14ac:dyDescent="0.25">
      <c r="A13" s="19">
        <v>7</v>
      </c>
      <c r="B13" s="20" t="s">
        <v>18</v>
      </c>
      <c r="C13" s="14">
        <v>1</v>
      </c>
      <c r="D13" s="14">
        <v>0</v>
      </c>
      <c r="E13" s="16">
        <f t="shared" si="0"/>
        <v>0</v>
      </c>
      <c r="F13" s="14">
        <v>0</v>
      </c>
      <c r="G13" s="14">
        <v>0</v>
      </c>
      <c r="H13" s="16" t="str">
        <f t="shared" si="1"/>
        <v>-</v>
      </c>
      <c r="I13" s="14">
        <v>0</v>
      </c>
      <c r="J13" s="14">
        <v>0</v>
      </c>
      <c r="K13" s="16" t="str">
        <f t="shared" si="2"/>
        <v>-</v>
      </c>
      <c r="L13" s="14">
        <v>0</v>
      </c>
      <c r="M13" s="14">
        <v>0</v>
      </c>
      <c r="N13" s="16" t="str">
        <f t="shared" si="3"/>
        <v>-</v>
      </c>
      <c r="O13" s="14">
        <v>0</v>
      </c>
      <c r="P13" s="14">
        <v>0</v>
      </c>
      <c r="Q13" s="16" t="str">
        <f t="shared" si="4"/>
        <v>-</v>
      </c>
      <c r="R13" s="15">
        <f t="shared" ref="R13:R15" si="6">D13+G13+J13+M13+P13</f>
        <v>0</v>
      </c>
      <c r="S13" s="18"/>
    </row>
    <row r="14" spans="1:23" x14ac:dyDescent="0.25">
      <c r="A14" s="26" t="s">
        <v>23</v>
      </c>
      <c r="B14" s="20" t="s">
        <v>13</v>
      </c>
      <c r="C14" s="14">
        <v>1</v>
      </c>
      <c r="D14" s="14">
        <v>0</v>
      </c>
      <c r="E14" s="16">
        <f t="shared" si="0"/>
        <v>0</v>
      </c>
      <c r="F14" s="14">
        <v>0</v>
      </c>
      <c r="G14" s="14">
        <v>0</v>
      </c>
      <c r="H14" s="16" t="str">
        <f t="shared" si="1"/>
        <v>-</v>
      </c>
      <c r="I14" s="14">
        <v>0</v>
      </c>
      <c r="J14" s="14">
        <v>0</v>
      </c>
      <c r="K14" s="16" t="str">
        <f t="shared" si="2"/>
        <v>-</v>
      </c>
      <c r="L14" s="14">
        <v>0</v>
      </c>
      <c r="M14" s="14">
        <v>0</v>
      </c>
      <c r="N14" s="16" t="str">
        <f t="shared" si="3"/>
        <v>-</v>
      </c>
      <c r="O14" s="14">
        <v>0</v>
      </c>
      <c r="P14" s="14">
        <v>0</v>
      </c>
      <c r="Q14" s="16" t="str">
        <f t="shared" si="4"/>
        <v>-</v>
      </c>
      <c r="R14" s="15">
        <f t="shared" si="6"/>
        <v>0</v>
      </c>
      <c r="S14" s="18"/>
    </row>
    <row r="15" spans="1:23" x14ac:dyDescent="0.25">
      <c r="A15" s="26" t="s">
        <v>24</v>
      </c>
      <c r="B15" s="20" t="s">
        <v>19</v>
      </c>
      <c r="C15" s="14">
        <v>0</v>
      </c>
      <c r="D15" s="14">
        <v>0</v>
      </c>
      <c r="E15" s="16" t="str">
        <f t="shared" si="0"/>
        <v>-</v>
      </c>
      <c r="F15" s="14">
        <v>0</v>
      </c>
      <c r="G15" s="14">
        <v>0</v>
      </c>
      <c r="H15" s="16" t="str">
        <f t="shared" si="1"/>
        <v>-</v>
      </c>
      <c r="I15" s="14">
        <v>0</v>
      </c>
      <c r="J15" s="14">
        <v>0</v>
      </c>
      <c r="K15" s="16" t="str">
        <f t="shared" si="2"/>
        <v>-</v>
      </c>
      <c r="L15" s="14">
        <v>0</v>
      </c>
      <c r="M15" s="14">
        <v>0</v>
      </c>
      <c r="N15" s="16" t="str">
        <f t="shared" si="3"/>
        <v>-</v>
      </c>
      <c r="O15" s="14">
        <v>0</v>
      </c>
      <c r="P15" s="14">
        <v>0</v>
      </c>
      <c r="Q15" s="16" t="str">
        <f t="shared" si="4"/>
        <v>-</v>
      </c>
      <c r="R15" s="15">
        <f t="shared" si="6"/>
        <v>0</v>
      </c>
      <c r="S15" s="18"/>
    </row>
    <row r="16" spans="1:23" ht="51.75" thickBot="1" x14ac:dyDescent="0.3">
      <c r="A16" s="21">
        <v>8</v>
      </c>
      <c r="B16" s="22" t="s">
        <v>20</v>
      </c>
      <c r="C16" s="14">
        <v>51.528379302484616</v>
      </c>
      <c r="D16" s="14">
        <v>60.497336458555296</v>
      </c>
      <c r="E16" s="16">
        <f t="shared" si="0"/>
        <v>1.1740585921288273</v>
      </c>
      <c r="F16" s="14">
        <v>99.023809523809518</v>
      </c>
      <c r="G16" s="14">
        <v>111.3177570093458</v>
      </c>
      <c r="H16" s="16">
        <f t="shared" si="1"/>
        <v>1.1241514292840884</v>
      </c>
      <c r="I16" s="14">
        <v>384.23255813953489</v>
      </c>
      <c r="J16" s="14">
        <v>242.54838709677421</v>
      </c>
      <c r="K16" s="16">
        <f t="shared" si="2"/>
        <v>0.63125412451042795</v>
      </c>
      <c r="L16" s="14">
        <v>619.4</v>
      </c>
      <c r="M16" s="14">
        <v>695.33333333333337</v>
      </c>
      <c r="N16" s="16">
        <f t="shared" si="3"/>
        <v>1.1225917554622755</v>
      </c>
      <c r="O16" s="14" t="s">
        <v>25</v>
      </c>
      <c r="P16" s="14">
        <v>1219</v>
      </c>
      <c r="Q16" s="16" t="str">
        <f t="shared" si="4"/>
        <v>-</v>
      </c>
      <c r="R16" s="15">
        <v>65.826801266825015</v>
      </c>
    </row>
    <row r="23" spans="3:3" x14ac:dyDescent="0.25">
      <c r="C23" s="17"/>
    </row>
  </sheetData>
  <mergeCells count="9">
    <mergeCell ref="A1:A3"/>
    <mergeCell ref="B1:B3"/>
    <mergeCell ref="C1:Q1"/>
    <mergeCell ref="R1:R3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view="pageBreakPreview" zoomScale="85" zoomScaleNormal="10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21" sqref="B21"/>
    </sheetView>
  </sheetViews>
  <sheetFormatPr defaultRowHeight="15" x14ac:dyDescent="0.25"/>
  <cols>
    <col min="1" max="1" width="6" style="5" customWidth="1"/>
    <col min="2" max="2" width="37.5703125" style="5" customWidth="1"/>
    <col min="3" max="18" width="11.85546875" style="5" customWidth="1"/>
    <col min="19" max="23" width="7.5703125" style="5" customWidth="1"/>
    <col min="24" max="16384" width="9.140625" style="5"/>
  </cols>
  <sheetData>
    <row r="1" spans="1:23" x14ac:dyDescent="0.25">
      <c r="A1" s="28" t="s">
        <v>5</v>
      </c>
      <c r="B1" s="30" t="s">
        <v>6</v>
      </c>
      <c r="C1" s="30" t="s">
        <v>7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2" t="s">
        <v>8</v>
      </c>
      <c r="S1" s="4"/>
      <c r="T1" s="4"/>
      <c r="U1" s="4"/>
      <c r="V1" s="4"/>
      <c r="W1" s="4"/>
    </row>
    <row r="2" spans="1:23" ht="27.75" customHeight="1" x14ac:dyDescent="0.25">
      <c r="A2" s="29"/>
      <c r="B2" s="31"/>
      <c r="C2" s="34" t="s">
        <v>0</v>
      </c>
      <c r="D2" s="34"/>
      <c r="E2" s="34"/>
      <c r="F2" s="34" t="s">
        <v>1</v>
      </c>
      <c r="G2" s="34"/>
      <c r="H2" s="34"/>
      <c r="I2" s="34" t="s">
        <v>2</v>
      </c>
      <c r="J2" s="34"/>
      <c r="K2" s="34"/>
      <c r="L2" s="34" t="s">
        <v>3</v>
      </c>
      <c r="M2" s="34"/>
      <c r="N2" s="34"/>
      <c r="O2" s="34" t="s">
        <v>4</v>
      </c>
      <c r="P2" s="34"/>
      <c r="Q2" s="34"/>
      <c r="R2" s="33"/>
      <c r="S2" s="9"/>
      <c r="T2" s="9"/>
      <c r="U2" s="9"/>
      <c r="V2" s="9"/>
      <c r="W2" s="9"/>
    </row>
    <row r="3" spans="1:23" ht="37.5" customHeight="1" x14ac:dyDescent="0.25">
      <c r="A3" s="29"/>
      <c r="B3" s="31"/>
      <c r="C3" s="13">
        <v>2018</v>
      </c>
      <c r="D3" s="13">
        <v>2019</v>
      </c>
      <c r="E3" s="13" t="s">
        <v>9</v>
      </c>
      <c r="F3" s="13">
        <v>2018</v>
      </c>
      <c r="G3" s="13">
        <v>2019</v>
      </c>
      <c r="H3" s="13" t="s">
        <v>9</v>
      </c>
      <c r="I3" s="13">
        <v>2018</v>
      </c>
      <c r="J3" s="13">
        <v>2019</v>
      </c>
      <c r="K3" s="13" t="s">
        <v>9</v>
      </c>
      <c r="L3" s="13">
        <v>2018</v>
      </c>
      <c r="M3" s="13">
        <v>2019</v>
      </c>
      <c r="N3" s="13" t="s">
        <v>9</v>
      </c>
      <c r="O3" s="13">
        <v>2018</v>
      </c>
      <c r="P3" s="13">
        <v>2019</v>
      </c>
      <c r="Q3" s="13" t="s">
        <v>9</v>
      </c>
      <c r="R3" s="33"/>
      <c r="S3" s="1"/>
      <c r="T3" s="6"/>
      <c r="U3" s="1"/>
      <c r="V3" s="1"/>
      <c r="W3" s="1"/>
    </row>
    <row r="4" spans="1:23" ht="12" customHeight="1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  <c r="N4" s="10">
        <v>14</v>
      </c>
      <c r="O4" s="10">
        <v>15</v>
      </c>
      <c r="P4" s="10">
        <v>16</v>
      </c>
      <c r="Q4" s="10">
        <v>17</v>
      </c>
      <c r="R4" s="10">
        <v>18</v>
      </c>
      <c r="S4" s="2"/>
      <c r="T4" s="7"/>
      <c r="U4" s="2"/>
      <c r="V4" s="2"/>
      <c r="W4" s="2"/>
    </row>
    <row r="5" spans="1:23" ht="38.25" x14ac:dyDescent="0.25">
      <c r="A5" s="19">
        <v>1</v>
      </c>
      <c r="B5" s="20" t="s">
        <v>10</v>
      </c>
      <c r="C5" s="14">
        <v>7077</v>
      </c>
      <c r="D5" s="14">
        <v>6132</v>
      </c>
      <c r="E5" s="16">
        <f>IFERROR(D5/C5,"-")</f>
        <v>0.86646884272997038</v>
      </c>
      <c r="F5" s="14">
        <v>1090</v>
      </c>
      <c r="G5" s="14">
        <v>864</v>
      </c>
      <c r="H5" s="16">
        <f>IFERROR(G5/F5,"-")</f>
        <v>0.79266055045871564</v>
      </c>
      <c r="I5" s="14">
        <v>107</v>
      </c>
      <c r="J5" s="14">
        <v>108</v>
      </c>
      <c r="K5" s="16">
        <f>IFERROR(J5/I5,"-")</f>
        <v>1.0093457943925233</v>
      </c>
      <c r="L5" s="14">
        <v>41</v>
      </c>
      <c r="M5" s="14">
        <v>28</v>
      </c>
      <c r="N5" s="16">
        <f>IFERROR(M5/L5,"-")</f>
        <v>0.68292682926829273</v>
      </c>
      <c r="O5" s="14">
        <v>1</v>
      </c>
      <c r="P5" s="14">
        <v>1</v>
      </c>
      <c r="Q5" s="16">
        <f>IFERROR(P5/O5,"-")</f>
        <v>1</v>
      </c>
      <c r="R5" s="15">
        <f>D5+G5+J5+M5+P5</f>
        <v>7133</v>
      </c>
      <c r="S5" s="18"/>
      <c r="T5" s="8"/>
      <c r="U5" s="8"/>
      <c r="V5" s="8"/>
      <c r="W5" s="8"/>
    </row>
    <row r="6" spans="1:23" ht="63.75" x14ac:dyDescent="0.25">
      <c r="A6" s="19">
        <v>2</v>
      </c>
      <c r="B6" s="20" t="s">
        <v>11</v>
      </c>
      <c r="C6" s="14">
        <v>6827</v>
      </c>
      <c r="D6" s="14">
        <v>5787</v>
      </c>
      <c r="E6" s="16">
        <f t="shared" ref="E6:E16" si="0">IFERROR(D6/C6,"-")</f>
        <v>0.84766368829646987</v>
      </c>
      <c r="F6" s="14">
        <v>943</v>
      </c>
      <c r="G6" s="14">
        <v>753</v>
      </c>
      <c r="H6" s="16">
        <f t="shared" ref="H6:H16" si="1">IFERROR(G6/F6,"-")</f>
        <v>0.79851537645811244</v>
      </c>
      <c r="I6" s="14">
        <v>76</v>
      </c>
      <c r="J6" s="14">
        <v>89</v>
      </c>
      <c r="K6" s="16">
        <f t="shared" ref="K6:K16" si="2">IFERROR(J6/I6,"-")</f>
        <v>1.1710526315789473</v>
      </c>
      <c r="L6" s="14">
        <v>26</v>
      </c>
      <c r="M6" s="14">
        <v>21</v>
      </c>
      <c r="N6" s="16">
        <f t="shared" ref="N6:N16" si="3">IFERROR(M6/L6,"-")</f>
        <v>0.80769230769230771</v>
      </c>
      <c r="O6" s="14">
        <v>1</v>
      </c>
      <c r="P6" s="14">
        <v>0</v>
      </c>
      <c r="Q6" s="16">
        <f t="shared" ref="Q6:Q16" si="4">IFERROR(P6/O6,"-")</f>
        <v>0</v>
      </c>
      <c r="R6" s="15">
        <f t="shared" ref="R6:R15" si="5">D6+G6+J6+M6+P6</f>
        <v>6650</v>
      </c>
      <c r="S6" s="18"/>
      <c r="T6" s="3"/>
      <c r="U6" s="3"/>
      <c r="V6" s="3"/>
      <c r="W6" s="3"/>
    </row>
    <row r="7" spans="1:23" ht="102" x14ac:dyDescent="0.25">
      <c r="A7" s="19">
        <v>3</v>
      </c>
      <c r="B7" s="20" t="s">
        <v>12</v>
      </c>
      <c r="C7" s="14">
        <v>0</v>
      </c>
      <c r="D7" s="14">
        <v>0</v>
      </c>
      <c r="E7" s="16" t="str">
        <f t="shared" si="0"/>
        <v>-</v>
      </c>
      <c r="F7" s="14">
        <v>0</v>
      </c>
      <c r="G7" s="14">
        <v>0</v>
      </c>
      <c r="H7" s="16" t="str">
        <f t="shared" si="1"/>
        <v>-</v>
      </c>
      <c r="I7" s="14">
        <v>0</v>
      </c>
      <c r="J7" s="14">
        <v>0</v>
      </c>
      <c r="K7" s="16" t="str">
        <f t="shared" si="2"/>
        <v>-</v>
      </c>
      <c r="L7" s="14">
        <v>0</v>
      </c>
      <c r="M7" s="14">
        <v>0</v>
      </c>
      <c r="N7" s="16" t="str">
        <f t="shared" si="3"/>
        <v>-</v>
      </c>
      <c r="O7" s="14">
        <v>0</v>
      </c>
      <c r="P7" s="14">
        <v>0</v>
      </c>
      <c r="Q7" s="16" t="str">
        <f t="shared" si="4"/>
        <v>-</v>
      </c>
      <c r="R7" s="15">
        <f t="shared" si="5"/>
        <v>0</v>
      </c>
      <c r="S7" s="18"/>
      <c r="T7" s="3"/>
      <c r="U7" s="3"/>
      <c r="V7" s="3"/>
      <c r="W7" s="3"/>
    </row>
    <row r="8" spans="1:23" x14ac:dyDescent="0.25">
      <c r="A8" s="26" t="s">
        <v>21</v>
      </c>
      <c r="B8" s="20" t="s">
        <v>13</v>
      </c>
      <c r="C8" s="14">
        <v>0</v>
      </c>
      <c r="D8" s="14">
        <v>0</v>
      </c>
      <c r="E8" s="16" t="str">
        <f t="shared" si="0"/>
        <v>-</v>
      </c>
      <c r="F8" s="14">
        <v>0</v>
      </c>
      <c r="G8" s="14">
        <v>0</v>
      </c>
      <c r="H8" s="16" t="str">
        <f t="shared" si="1"/>
        <v>-</v>
      </c>
      <c r="I8" s="14">
        <v>0</v>
      </c>
      <c r="J8" s="14">
        <v>0</v>
      </c>
      <c r="K8" s="16" t="str">
        <f t="shared" si="2"/>
        <v>-</v>
      </c>
      <c r="L8" s="14">
        <v>0</v>
      </c>
      <c r="M8" s="14">
        <v>0</v>
      </c>
      <c r="N8" s="16" t="str">
        <f t="shared" si="3"/>
        <v>-</v>
      </c>
      <c r="O8" s="14">
        <v>0</v>
      </c>
      <c r="P8" s="14">
        <v>0</v>
      </c>
      <c r="Q8" s="16" t="str">
        <f t="shared" si="4"/>
        <v>-</v>
      </c>
      <c r="R8" s="15">
        <f t="shared" si="5"/>
        <v>0</v>
      </c>
      <c r="S8" s="18"/>
      <c r="T8" s="3"/>
      <c r="U8" s="3"/>
      <c r="V8" s="3"/>
      <c r="W8" s="3"/>
    </row>
    <row r="9" spans="1:23" x14ac:dyDescent="0.25">
      <c r="A9" s="26" t="s">
        <v>22</v>
      </c>
      <c r="B9" s="20" t="s">
        <v>14</v>
      </c>
      <c r="C9" s="14">
        <v>0</v>
      </c>
      <c r="D9" s="14">
        <v>0</v>
      </c>
      <c r="E9" s="16" t="str">
        <f t="shared" si="0"/>
        <v>-</v>
      </c>
      <c r="F9" s="14">
        <v>0</v>
      </c>
      <c r="G9" s="14">
        <v>0</v>
      </c>
      <c r="H9" s="16" t="str">
        <f t="shared" si="1"/>
        <v>-</v>
      </c>
      <c r="I9" s="14">
        <v>0</v>
      </c>
      <c r="J9" s="14">
        <v>0</v>
      </c>
      <c r="K9" s="16" t="str">
        <f t="shared" si="2"/>
        <v>-</v>
      </c>
      <c r="L9" s="14">
        <v>0</v>
      </c>
      <c r="M9" s="14">
        <v>0</v>
      </c>
      <c r="N9" s="16" t="str">
        <f t="shared" si="3"/>
        <v>-</v>
      </c>
      <c r="O9" s="14">
        <v>0</v>
      </c>
      <c r="P9" s="14">
        <v>0</v>
      </c>
      <c r="Q9" s="16" t="str">
        <f t="shared" si="4"/>
        <v>-</v>
      </c>
      <c r="R9" s="15">
        <f t="shared" si="5"/>
        <v>0</v>
      </c>
      <c r="S9" s="18"/>
      <c r="T9" s="3"/>
      <c r="U9" s="3"/>
      <c r="V9" s="3"/>
      <c r="W9" s="3"/>
    </row>
    <row r="10" spans="1:23" ht="51" x14ac:dyDescent="0.25">
      <c r="A10" s="19">
        <v>4</v>
      </c>
      <c r="B10" s="20" t="s">
        <v>15</v>
      </c>
      <c r="C10" s="14">
        <v>6.5429910648894101</v>
      </c>
      <c r="D10" s="14">
        <v>5.7136685674788321</v>
      </c>
      <c r="E10" s="16">
        <f t="shared" si="0"/>
        <v>0.87325024760299053</v>
      </c>
      <c r="F10" s="14">
        <v>10.753976670201485</v>
      </c>
      <c r="G10" s="14">
        <v>7.9973439575033201</v>
      </c>
      <c r="H10" s="16">
        <f t="shared" si="1"/>
        <v>0.74366387456124938</v>
      </c>
      <c r="I10" s="14">
        <v>23.19736842105263</v>
      </c>
      <c r="J10" s="14">
        <v>27.786516853932586</v>
      </c>
      <c r="K10" s="16">
        <f t="shared" si="2"/>
        <v>1.197830562052681</v>
      </c>
      <c r="L10" s="14">
        <v>24.26923076923077</v>
      </c>
      <c r="M10" s="14">
        <v>37.476190476190474</v>
      </c>
      <c r="N10" s="16">
        <f t="shared" si="3"/>
        <v>1.5441853445023015</v>
      </c>
      <c r="O10" s="14">
        <v>76</v>
      </c>
      <c r="P10" s="14" t="s">
        <v>25</v>
      </c>
      <c r="Q10" s="16" t="str">
        <f t="shared" si="4"/>
        <v>-</v>
      </c>
      <c r="R10" s="15">
        <v>6.3679699248120301</v>
      </c>
      <c r="S10" s="3"/>
      <c r="T10" s="3"/>
      <c r="U10" s="3"/>
      <c r="V10" s="3"/>
      <c r="W10" s="3"/>
    </row>
    <row r="11" spans="1:23" ht="51" x14ac:dyDescent="0.25">
      <c r="A11" s="19">
        <v>5</v>
      </c>
      <c r="B11" s="20" t="s">
        <v>16</v>
      </c>
      <c r="C11" s="14">
        <v>6477</v>
      </c>
      <c r="D11" s="14">
        <v>5637</v>
      </c>
      <c r="E11" s="16">
        <f t="shared" si="0"/>
        <v>0.87031032885595183</v>
      </c>
      <c r="F11" s="14">
        <v>894</v>
      </c>
      <c r="G11" s="14">
        <v>673</v>
      </c>
      <c r="H11" s="16">
        <f t="shared" si="1"/>
        <v>0.75279642058165552</v>
      </c>
      <c r="I11" s="14">
        <v>38</v>
      </c>
      <c r="J11" s="14">
        <v>34</v>
      </c>
      <c r="K11" s="16">
        <f t="shared" si="2"/>
        <v>0.89473684210526316</v>
      </c>
      <c r="L11" s="14">
        <v>13</v>
      </c>
      <c r="M11" s="14">
        <v>7</v>
      </c>
      <c r="N11" s="16">
        <f t="shared" si="3"/>
        <v>0.53846153846153844</v>
      </c>
      <c r="O11" s="14">
        <v>0</v>
      </c>
      <c r="P11" s="14">
        <v>0</v>
      </c>
      <c r="Q11" s="16" t="str">
        <f t="shared" si="4"/>
        <v>-</v>
      </c>
      <c r="R11" s="15">
        <f>D11+G11+J11+M11+P11</f>
        <v>6351</v>
      </c>
      <c r="S11" s="18"/>
      <c r="T11" s="8"/>
      <c r="U11" s="8"/>
      <c r="V11" s="8"/>
      <c r="W11" s="8"/>
    </row>
    <row r="12" spans="1:23" ht="51" x14ac:dyDescent="0.25">
      <c r="A12" s="19">
        <v>6</v>
      </c>
      <c r="B12" s="20" t="s">
        <v>17</v>
      </c>
      <c r="C12" s="14">
        <v>6238</v>
      </c>
      <c r="D12" s="14">
        <v>5759</v>
      </c>
      <c r="E12" s="16">
        <f t="shared" si="0"/>
        <v>0.92321256813081121</v>
      </c>
      <c r="F12" s="14">
        <v>696</v>
      </c>
      <c r="G12" s="14">
        <v>629</v>
      </c>
      <c r="H12" s="16">
        <f t="shared" si="1"/>
        <v>0.90373563218390807</v>
      </c>
      <c r="I12" s="14">
        <v>53</v>
      </c>
      <c r="J12" s="14">
        <v>36</v>
      </c>
      <c r="K12" s="16">
        <f t="shared" si="2"/>
        <v>0.67924528301886788</v>
      </c>
      <c r="L12" s="14">
        <v>24</v>
      </c>
      <c r="M12" s="14">
        <v>8</v>
      </c>
      <c r="N12" s="16">
        <f t="shared" si="3"/>
        <v>0.33333333333333331</v>
      </c>
      <c r="O12" s="14">
        <v>0</v>
      </c>
      <c r="P12" s="14">
        <v>1</v>
      </c>
      <c r="Q12" s="16" t="str">
        <f t="shared" si="4"/>
        <v>-</v>
      </c>
      <c r="R12" s="15">
        <f t="shared" si="5"/>
        <v>6433</v>
      </c>
      <c r="S12" s="18"/>
    </row>
    <row r="13" spans="1:23" ht="89.25" x14ac:dyDescent="0.25">
      <c r="A13" s="19">
        <v>7</v>
      </c>
      <c r="B13" s="20" t="s">
        <v>18</v>
      </c>
      <c r="C13" s="14">
        <v>0</v>
      </c>
      <c r="D13" s="14">
        <v>0</v>
      </c>
      <c r="E13" s="16" t="str">
        <f t="shared" si="0"/>
        <v>-</v>
      </c>
      <c r="F13" s="14">
        <v>0</v>
      </c>
      <c r="G13" s="14">
        <v>0</v>
      </c>
      <c r="H13" s="16" t="str">
        <f t="shared" si="1"/>
        <v>-</v>
      </c>
      <c r="I13" s="14">
        <v>0</v>
      </c>
      <c r="J13" s="14">
        <v>0</v>
      </c>
      <c r="K13" s="16" t="str">
        <f t="shared" si="2"/>
        <v>-</v>
      </c>
      <c r="L13" s="14">
        <v>0</v>
      </c>
      <c r="M13" s="14">
        <v>0</v>
      </c>
      <c r="N13" s="16" t="str">
        <f t="shared" si="3"/>
        <v>-</v>
      </c>
      <c r="O13" s="14">
        <v>0</v>
      </c>
      <c r="P13" s="14">
        <v>0</v>
      </c>
      <c r="Q13" s="16" t="str">
        <f t="shared" si="4"/>
        <v>-</v>
      </c>
      <c r="R13" s="15">
        <f t="shared" si="5"/>
        <v>0</v>
      </c>
      <c r="S13" s="18"/>
    </row>
    <row r="14" spans="1:23" x14ac:dyDescent="0.25">
      <c r="A14" s="26" t="s">
        <v>23</v>
      </c>
      <c r="B14" s="20" t="s">
        <v>13</v>
      </c>
      <c r="C14" s="14">
        <v>0</v>
      </c>
      <c r="D14" s="14">
        <v>0</v>
      </c>
      <c r="E14" s="16" t="str">
        <f t="shared" si="0"/>
        <v>-</v>
      </c>
      <c r="F14" s="14">
        <v>0</v>
      </c>
      <c r="G14" s="14">
        <v>0</v>
      </c>
      <c r="H14" s="16" t="str">
        <f t="shared" si="1"/>
        <v>-</v>
      </c>
      <c r="I14" s="14">
        <v>0</v>
      </c>
      <c r="J14" s="14">
        <v>0</v>
      </c>
      <c r="K14" s="16" t="str">
        <f t="shared" si="2"/>
        <v>-</v>
      </c>
      <c r="L14" s="14">
        <v>0</v>
      </c>
      <c r="M14" s="14">
        <v>0</v>
      </c>
      <c r="N14" s="16" t="str">
        <f t="shared" si="3"/>
        <v>-</v>
      </c>
      <c r="O14" s="14">
        <v>0</v>
      </c>
      <c r="P14" s="14">
        <v>0</v>
      </c>
      <c r="Q14" s="16" t="str">
        <f t="shared" si="4"/>
        <v>-</v>
      </c>
      <c r="R14" s="15">
        <f t="shared" si="5"/>
        <v>0</v>
      </c>
      <c r="S14" s="18"/>
    </row>
    <row r="15" spans="1:23" x14ac:dyDescent="0.25">
      <c r="A15" s="26" t="s">
        <v>24</v>
      </c>
      <c r="B15" s="20" t="s">
        <v>19</v>
      </c>
      <c r="C15" s="14">
        <v>0</v>
      </c>
      <c r="D15" s="14">
        <v>0</v>
      </c>
      <c r="E15" s="16" t="str">
        <f t="shared" si="0"/>
        <v>-</v>
      </c>
      <c r="F15" s="14">
        <v>0</v>
      </c>
      <c r="G15" s="14">
        <v>0</v>
      </c>
      <c r="H15" s="16" t="str">
        <f t="shared" si="1"/>
        <v>-</v>
      </c>
      <c r="I15" s="14">
        <v>0</v>
      </c>
      <c r="J15" s="14">
        <v>0</v>
      </c>
      <c r="K15" s="16" t="str">
        <f t="shared" si="2"/>
        <v>-</v>
      </c>
      <c r="L15" s="14">
        <v>0</v>
      </c>
      <c r="M15" s="14">
        <v>0</v>
      </c>
      <c r="N15" s="16" t="str">
        <f t="shared" si="3"/>
        <v>-</v>
      </c>
      <c r="O15" s="14">
        <v>0</v>
      </c>
      <c r="P15" s="14">
        <v>0</v>
      </c>
      <c r="Q15" s="16" t="str">
        <f t="shared" si="4"/>
        <v>-</v>
      </c>
      <c r="R15" s="15">
        <f t="shared" si="5"/>
        <v>0</v>
      </c>
      <c r="S15" s="18"/>
    </row>
    <row r="16" spans="1:23" ht="51.75" thickBot="1" x14ac:dyDescent="0.3">
      <c r="A16" s="21">
        <v>8</v>
      </c>
      <c r="B16" s="22" t="s">
        <v>20</v>
      </c>
      <c r="C16" s="14">
        <v>53.116704071817892</v>
      </c>
      <c r="D16" s="14">
        <v>47.052613300920299</v>
      </c>
      <c r="E16" s="16">
        <f t="shared" si="0"/>
        <v>0.88583458110091939</v>
      </c>
      <c r="F16" s="14">
        <v>83.014367816091948</v>
      </c>
      <c r="G16" s="14">
        <v>129.80922098569158</v>
      </c>
      <c r="H16" s="16">
        <f t="shared" si="1"/>
        <v>1.5636958324282832</v>
      </c>
      <c r="I16" s="14">
        <v>187.35849056603774</v>
      </c>
      <c r="J16" s="14">
        <v>169.27777777777777</v>
      </c>
      <c r="K16" s="16">
        <f t="shared" si="2"/>
        <v>0.90349669911603436</v>
      </c>
      <c r="L16" s="14">
        <v>414</v>
      </c>
      <c r="M16" s="14">
        <v>278.375</v>
      </c>
      <c r="N16" s="16">
        <f t="shared" si="3"/>
        <v>0.67240338164251212</v>
      </c>
      <c r="O16" s="14" t="s">
        <v>25</v>
      </c>
      <c r="P16" s="14">
        <v>687</v>
      </c>
      <c r="Q16" s="16" t="str">
        <f t="shared" si="4"/>
        <v>-</v>
      </c>
      <c r="R16" s="15">
        <v>56.215451577801957</v>
      </c>
    </row>
    <row r="23" spans="3:3" x14ac:dyDescent="0.25">
      <c r="C23" s="17"/>
    </row>
  </sheetData>
  <mergeCells count="9">
    <mergeCell ref="A1:A3"/>
    <mergeCell ref="B1:B3"/>
    <mergeCell ref="C2:E2"/>
    <mergeCell ref="C1:Q1"/>
    <mergeCell ref="R1:R3"/>
    <mergeCell ref="F2:H2"/>
    <mergeCell ref="I2:K2"/>
    <mergeCell ref="L2:N2"/>
    <mergeCell ref="O2:Q2"/>
  </mergeCells>
  <pageMargins left="0.7" right="0.7" top="0.75" bottom="0.75" header="0.3" footer="0.3"/>
  <pageSetup paperSize="9" scale="3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view="pageBreakPreview" zoomScale="85" zoomScaleNormal="10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7" sqref="D7"/>
    </sheetView>
  </sheetViews>
  <sheetFormatPr defaultRowHeight="15" x14ac:dyDescent="0.25"/>
  <cols>
    <col min="1" max="1" width="6" style="5" customWidth="1"/>
    <col min="2" max="2" width="37.5703125" style="5" customWidth="1"/>
    <col min="3" max="18" width="11.85546875" style="5" customWidth="1"/>
    <col min="19" max="23" width="7.5703125" style="5" customWidth="1"/>
    <col min="24" max="16384" width="9.140625" style="5"/>
  </cols>
  <sheetData>
    <row r="1" spans="1:23" x14ac:dyDescent="0.25">
      <c r="A1" s="28" t="s">
        <v>5</v>
      </c>
      <c r="B1" s="30" t="s">
        <v>6</v>
      </c>
      <c r="C1" s="30" t="s">
        <v>7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2" t="s">
        <v>8</v>
      </c>
      <c r="S1" s="4"/>
      <c r="T1" s="4"/>
      <c r="U1" s="4"/>
      <c r="V1" s="4"/>
      <c r="W1" s="4"/>
    </row>
    <row r="2" spans="1:23" ht="27.75" customHeight="1" x14ac:dyDescent="0.25">
      <c r="A2" s="29"/>
      <c r="B2" s="31"/>
      <c r="C2" s="34" t="s">
        <v>0</v>
      </c>
      <c r="D2" s="34"/>
      <c r="E2" s="34"/>
      <c r="F2" s="34" t="s">
        <v>1</v>
      </c>
      <c r="G2" s="34"/>
      <c r="H2" s="34"/>
      <c r="I2" s="34" t="s">
        <v>2</v>
      </c>
      <c r="J2" s="34"/>
      <c r="K2" s="34"/>
      <c r="L2" s="34" t="s">
        <v>3</v>
      </c>
      <c r="M2" s="34"/>
      <c r="N2" s="34"/>
      <c r="O2" s="34" t="s">
        <v>4</v>
      </c>
      <c r="P2" s="34"/>
      <c r="Q2" s="34"/>
      <c r="R2" s="33"/>
      <c r="S2" s="9"/>
      <c r="T2" s="9"/>
      <c r="U2" s="9"/>
      <c r="V2" s="9"/>
      <c r="W2" s="9"/>
    </row>
    <row r="3" spans="1:23" ht="37.5" customHeight="1" x14ac:dyDescent="0.25">
      <c r="A3" s="29"/>
      <c r="B3" s="31"/>
      <c r="C3" s="13">
        <v>2018</v>
      </c>
      <c r="D3" s="13">
        <v>2019</v>
      </c>
      <c r="E3" s="13" t="s">
        <v>9</v>
      </c>
      <c r="F3" s="13">
        <v>2018</v>
      </c>
      <c r="G3" s="13">
        <v>2019</v>
      </c>
      <c r="H3" s="13" t="s">
        <v>9</v>
      </c>
      <c r="I3" s="13">
        <v>2018</v>
      </c>
      <c r="J3" s="13">
        <v>2019</v>
      </c>
      <c r="K3" s="13" t="s">
        <v>9</v>
      </c>
      <c r="L3" s="13">
        <v>2018</v>
      </c>
      <c r="M3" s="13">
        <v>2019</v>
      </c>
      <c r="N3" s="13" t="s">
        <v>9</v>
      </c>
      <c r="O3" s="13">
        <v>2018</v>
      </c>
      <c r="P3" s="13">
        <v>2019</v>
      </c>
      <c r="Q3" s="13" t="s">
        <v>9</v>
      </c>
      <c r="R3" s="33"/>
      <c r="S3" s="1"/>
      <c r="T3" s="6"/>
      <c r="U3" s="1"/>
      <c r="V3" s="1"/>
      <c r="W3" s="1"/>
    </row>
    <row r="4" spans="1:23" ht="12" customHeight="1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  <c r="N4" s="10">
        <v>14</v>
      </c>
      <c r="O4" s="10">
        <v>15</v>
      </c>
      <c r="P4" s="10">
        <v>16</v>
      </c>
      <c r="Q4" s="10">
        <v>17</v>
      </c>
      <c r="R4" s="10">
        <v>18</v>
      </c>
      <c r="S4" s="2"/>
      <c r="T4" s="7"/>
      <c r="U4" s="2"/>
      <c r="V4" s="2"/>
      <c r="W4" s="2"/>
    </row>
    <row r="5" spans="1:23" ht="38.25" x14ac:dyDescent="0.25">
      <c r="A5" s="19">
        <v>1</v>
      </c>
      <c r="B5" s="20" t="s">
        <v>10</v>
      </c>
      <c r="C5" s="14">
        <v>1775</v>
      </c>
      <c r="D5" s="14">
        <v>1736</v>
      </c>
      <c r="E5" s="16">
        <f>IFERROR(D5/C5,"-")</f>
        <v>0.97802816901408451</v>
      </c>
      <c r="F5" s="14">
        <v>98</v>
      </c>
      <c r="G5" s="14">
        <v>98</v>
      </c>
      <c r="H5" s="16">
        <f>IFERROR(G5/F5,"-")</f>
        <v>1</v>
      </c>
      <c r="I5" s="14">
        <v>44</v>
      </c>
      <c r="J5" s="14">
        <v>38</v>
      </c>
      <c r="K5" s="16">
        <f>IFERROR(J5/I5,"-")</f>
        <v>0.86363636363636365</v>
      </c>
      <c r="L5" s="14">
        <v>38</v>
      </c>
      <c r="M5" s="14">
        <v>14</v>
      </c>
      <c r="N5" s="16">
        <f>IFERROR(M5/L5,"-")</f>
        <v>0.36842105263157893</v>
      </c>
      <c r="O5" s="14">
        <v>0</v>
      </c>
      <c r="P5" s="14">
        <v>1</v>
      </c>
      <c r="Q5" s="16" t="str">
        <f>IFERROR(P5/O5,"-")</f>
        <v>-</v>
      </c>
      <c r="R5" s="15">
        <v>1887</v>
      </c>
      <c r="S5" s="18"/>
      <c r="T5" s="8"/>
      <c r="U5" s="8"/>
      <c r="V5" s="8"/>
      <c r="W5" s="8"/>
    </row>
    <row r="6" spans="1:23" ht="63.75" x14ac:dyDescent="0.25">
      <c r="A6" s="19">
        <v>2</v>
      </c>
      <c r="B6" s="20" t="s">
        <v>11</v>
      </c>
      <c r="C6" s="14">
        <v>1610</v>
      </c>
      <c r="D6" s="14">
        <v>1163</v>
      </c>
      <c r="E6" s="16">
        <f t="shared" ref="E6:E16" si="0">IFERROR(D6/C6,"-")</f>
        <v>0.72236024844720492</v>
      </c>
      <c r="F6" s="14">
        <v>75</v>
      </c>
      <c r="G6" s="14">
        <v>69</v>
      </c>
      <c r="H6" s="16">
        <f t="shared" ref="H6:H16" si="1">IFERROR(G6/F6,"-")</f>
        <v>0.92</v>
      </c>
      <c r="I6" s="14">
        <v>28</v>
      </c>
      <c r="J6" s="14">
        <v>26</v>
      </c>
      <c r="K6" s="16">
        <f t="shared" ref="K6:K16" si="2">IFERROR(J6/I6,"-")</f>
        <v>0.9285714285714286</v>
      </c>
      <c r="L6" s="14">
        <v>22</v>
      </c>
      <c r="M6" s="14">
        <v>7</v>
      </c>
      <c r="N6" s="16">
        <f t="shared" ref="N6:N16" si="3">IFERROR(M6/L6,"-")</f>
        <v>0.31818181818181818</v>
      </c>
      <c r="O6" s="14">
        <v>0</v>
      </c>
      <c r="P6" s="14">
        <v>1</v>
      </c>
      <c r="Q6" s="16" t="str">
        <f t="shared" ref="Q6:Q16" si="4">IFERROR(P6/O6,"-")</f>
        <v>-</v>
      </c>
      <c r="R6" s="15">
        <v>1266</v>
      </c>
      <c r="S6" s="18"/>
      <c r="T6" s="3"/>
      <c r="U6" s="3"/>
      <c r="V6" s="3"/>
      <c r="W6" s="3"/>
    </row>
    <row r="7" spans="1:23" ht="102" x14ac:dyDescent="0.25">
      <c r="A7" s="19">
        <v>3</v>
      </c>
      <c r="B7" s="20" t="s">
        <v>12</v>
      </c>
      <c r="C7" s="14">
        <v>0</v>
      </c>
      <c r="D7" s="14">
        <v>0</v>
      </c>
      <c r="E7" s="16" t="str">
        <f t="shared" si="0"/>
        <v>-</v>
      </c>
      <c r="F7" s="14">
        <v>0</v>
      </c>
      <c r="G7" s="14">
        <v>0</v>
      </c>
      <c r="H7" s="16" t="str">
        <f t="shared" si="1"/>
        <v>-</v>
      </c>
      <c r="I7" s="14">
        <v>0</v>
      </c>
      <c r="J7" s="14">
        <v>0</v>
      </c>
      <c r="K7" s="16" t="str">
        <f t="shared" si="2"/>
        <v>-</v>
      </c>
      <c r="L7" s="14">
        <v>0</v>
      </c>
      <c r="M7" s="14">
        <v>0</v>
      </c>
      <c r="N7" s="16" t="str">
        <f t="shared" si="3"/>
        <v>-</v>
      </c>
      <c r="O7" s="14">
        <v>0</v>
      </c>
      <c r="P7" s="14">
        <v>0</v>
      </c>
      <c r="Q7" s="16" t="str">
        <f t="shared" si="4"/>
        <v>-</v>
      </c>
      <c r="R7" s="15">
        <f t="shared" ref="R7:R9" si="5">D7+G7+J7+M7+P7</f>
        <v>0</v>
      </c>
      <c r="S7" s="18"/>
      <c r="T7" s="3"/>
      <c r="U7" s="3"/>
      <c r="V7" s="3"/>
      <c r="W7" s="3"/>
    </row>
    <row r="8" spans="1:23" x14ac:dyDescent="0.25">
      <c r="A8" s="26" t="s">
        <v>21</v>
      </c>
      <c r="B8" s="20" t="s">
        <v>13</v>
      </c>
      <c r="C8" s="14">
        <v>0</v>
      </c>
      <c r="D8" s="14">
        <v>0</v>
      </c>
      <c r="E8" s="16" t="str">
        <f t="shared" si="0"/>
        <v>-</v>
      </c>
      <c r="F8" s="14">
        <v>0</v>
      </c>
      <c r="G8" s="14">
        <v>0</v>
      </c>
      <c r="H8" s="16" t="str">
        <f t="shared" si="1"/>
        <v>-</v>
      </c>
      <c r="I8" s="14">
        <v>0</v>
      </c>
      <c r="J8" s="14">
        <v>0</v>
      </c>
      <c r="K8" s="16" t="str">
        <f t="shared" si="2"/>
        <v>-</v>
      </c>
      <c r="L8" s="14">
        <v>0</v>
      </c>
      <c r="M8" s="14">
        <v>0</v>
      </c>
      <c r="N8" s="16" t="str">
        <f t="shared" si="3"/>
        <v>-</v>
      </c>
      <c r="O8" s="14">
        <v>0</v>
      </c>
      <c r="P8" s="14">
        <v>0</v>
      </c>
      <c r="Q8" s="16" t="str">
        <f t="shared" si="4"/>
        <v>-</v>
      </c>
      <c r="R8" s="15">
        <f t="shared" si="5"/>
        <v>0</v>
      </c>
      <c r="S8" s="18"/>
      <c r="T8" s="3"/>
      <c r="U8" s="3"/>
      <c r="V8" s="3"/>
      <c r="W8" s="3"/>
    </row>
    <row r="9" spans="1:23" x14ac:dyDescent="0.25">
      <c r="A9" s="26" t="s">
        <v>22</v>
      </c>
      <c r="B9" s="20" t="s">
        <v>14</v>
      </c>
      <c r="C9" s="14">
        <v>0</v>
      </c>
      <c r="D9" s="14">
        <v>0</v>
      </c>
      <c r="E9" s="16" t="str">
        <f t="shared" si="0"/>
        <v>-</v>
      </c>
      <c r="F9" s="14">
        <v>0</v>
      </c>
      <c r="G9" s="14">
        <v>0</v>
      </c>
      <c r="H9" s="16" t="str">
        <f t="shared" si="1"/>
        <v>-</v>
      </c>
      <c r="I9" s="14">
        <v>0</v>
      </c>
      <c r="J9" s="14">
        <v>0</v>
      </c>
      <c r="K9" s="16" t="str">
        <f t="shared" si="2"/>
        <v>-</v>
      </c>
      <c r="L9" s="14">
        <v>0</v>
      </c>
      <c r="M9" s="14">
        <v>0</v>
      </c>
      <c r="N9" s="16" t="str">
        <f t="shared" si="3"/>
        <v>-</v>
      </c>
      <c r="O9" s="14">
        <v>0</v>
      </c>
      <c r="P9" s="14">
        <v>0</v>
      </c>
      <c r="Q9" s="16" t="str">
        <f t="shared" si="4"/>
        <v>-</v>
      </c>
      <c r="R9" s="15">
        <f t="shared" si="5"/>
        <v>0</v>
      </c>
      <c r="S9" s="18"/>
      <c r="T9" s="3"/>
      <c r="U9" s="3"/>
      <c r="V9" s="3"/>
      <c r="W9" s="3"/>
    </row>
    <row r="10" spans="1:23" ht="51" x14ac:dyDescent="0.25">
      <c r="A10" s="19">
        <v>4</v>
      </c>
      <c r="B10" s="20" t="s">
        <v>15</v>
      </c>
      <c r="C10" s="14">
        <v>6.0167701863354042</v>
      </c>
      <c r="D10" s="14">
        <v>6.163370593293207</v>
      </c>
      <c r="E10" s="16">
        <f t="shared" si="0"/>
        <v>1.0243652993911492</v>
      </c>
      <c r="F10" s="14">
        <v>6.6</v>
      </c>
      <c r="G10" s="14">
        <v>7.4927536231884062</v>
      </c>
      <c r="H10" s="16">
        <f t="shared" si="1"/>
        <v>1.1352657004830919</v>
      </c>
      <c r="I10" s="14">
        <v>29.392857142857142</v>
      </c>
      <c r="J10" s="14">
        <v>29.115384615384617</v>
      </c>
      <c r="K10" s="16">
        <f t="shared" si="2"/>
        <v>0.99055986540798213</v>
      </c>
      <c r="L10" s="14">
        <v>32.68181818181818</v>
      </c>
      <c r="M10" s="14">
        <v>35.285714285714285</v>
      </c>
      <c r="N10" s="16">
        <f t="shared" si="3"/>
        <v>1.0796741506060004</v>
      </c>
      <c r="O10" s="14" t="s">
        <v>25</v>
      </c>
      <c r="P10" s="14">
        <v>59</v>
      </c>
      <c r="Q10" s="16" t="str">
        <f t="shared" si="4"/>
        <v>-</v>
      </c>
      <c r="R10" s="15">
        <v>6.9099526066350707</v>
      </c>
      <c r="S10" s="3"/>
      <c r="T10" s="3"/>
      <c r="U10" s="3"/>
      <c r="V10" s="3"/>
      <c r="W10" s="3"/>
    </row>
    <row r="11" spans="1:23" ht="51" x14ac:dyDescent="0.25">
      <c r="A11" s="19">
        <v>5</v>
      </c>
      <c r="B11" s="20" t="s">
        <v>16</v>
      </c>
      <c r="C11" s="14">
        <v>1479</v>
      </c>
      <c r="D11" s="14">
        <v>1088</v>
      </c>
      <c r="E11" s="16">
        <f t="shared" si="0"/>
        <v>0.73563218390804597</v>
      </c>
      <c r="F11" s="14">
        <v>74</v>
      </c>
      <c r="G11" s="14">
        <v>61</v>
      </c>
      <c r="H11" s="16">
        <f t="shared" si="1"/>
        <v>0.82432432432432434</v>
      </c>
      <c r="I11" s="14">
        <v>21</v>
      </c>
      <c r="J11" s="14">
        <v>16</v>
      </c>
      <c r="K11" s="16">
        <f t="shared" si="2"/>
        <v>0.76190476190476186</v>
      </c>
      <c r="L11" s="14">
        <v>9</v>
      </c>
      <c r="M11" s="14">
        <v>1</v>
      </c>
      <c r="N11" s="16">
        <f t="shared" si="3"/>
        <v>0.1111111111111111</v>
      </c>
      <c r="O11" s="14">
        <v>0</v>
      </c>
      <c r="P11" s="14">
        <v>1</v>
      </c>
      <c r="Q11" s="16" t="str">
        <f t="shared" si="4"/>
        <v>-</v>
      </c>
      <c r="R11" s="15">
        <v>1167</v>
      </c>
      <c r="S11" s="18"/>
      <c r="T11" s="8"/>
      <c r="U11" s="8"/>
      <c r="V11" s="8"/>
      <c r="W11" s="8"/>
    </row>
    <row r="12" spans="1:23" ht="51" x14ac:dyDescent="0.25">
      <c r="A12" s="19">
        <v>6</v>
      </c>
      <c r="B12" s="20" t="s">
        <v>17</v>
      </c>
      <c r="C12" s="14">
        <v>1348</v>
      </c>
      <c r="D12" s="14">
        <v>1236</v>
      </c>
      <c r="E12" s="16">
        <f t="shared" si="0"/>
        <v>0.91691394658753711</v>
      </c>
      <c r="F12" s="14">
        <v>67</v>
      </c>
      <c r="G12" s="14">
        <v>70</v>
      </c>
      <c r="H12" s="16">
        <f t="shared" si="1"/>
        <v>1.044776119402985</v>
      </c>
      <c r="I12" s="14">
        <v>22</v>
      </c>
      <c r="J12" s="14">
        <v>17</v>
      </c>
      <c r="K12" s="16">
        <f t="shared" si="2"/>
        <v>0.77272727272727271</v>
      </c>
      <c r="L12" s="14">
        <v>8</v>
      </c>
      <c r="M12" s="14">
        <v>13</v>
      </c>
      <c r="N12" s="16">
        <f t="shared" si="3"/>
        <v>1.625</v>
      </c>
      <c r="O12" s="14">
        <v>0</v>
      </c>
      <c r="P12" s="14">
        <v>0</v>
      </c>
      <c r="Q12" s="16" t="str">
        <f t="shared" si="4"/>
        <v>-</v>
      </c>
      <c r="R12" s="15">
        <v>1336</v>
      </c>
      <c r="S12" s="18"/>
    </row>
    <row r="13" spans="1:23" ht="89.25" x14ac:dyDescent="0.25">
      <c r="A13" s="19">
        <v>7</v>
      </c>
      <c r="B13" s="20" t="s">
        <v>18</v>
      </c>
      <c r="C13" s="14">
        <v>0</v>
      </c>
      <c r="D13" s="14">
        <v>0</v>
      </c>
      <c r="E13" s="16" t="str">
        <f t="shared" si="0"/>
        <v>-</v>
      </c>
      <c r="F13" s="14">
        <v>0</v>
      </c>
      <c r="G13" s="14">
        <v>0</v>
      </c>
      <c r="H13" s="16" t="str">
        <f t="shared" si="1"/>
        <v>-</v>
      </c>
      <c r="I13" s="14">
        <v>0</v>
      </c>
      <c r="J13" s="14">
        <v>0</v>
      </c>
      <c r="K13" s="16" t="str">
        <f t="shared" si="2"/>
        <v>-</v>
      </c>
      <c r="L13" s="14">
        <v>0</v>
      </c>
      <c r="M13" s="14">
        <v>0</v>
      </c>
      <c r="N13" s="16" t="str">
        <f t="shared" si="3"/>
        <v>-</v>
      </c>
      <c r="O13" s="14">
        <v>0</v>
      </c>
      <c r="P13" s="14">
        <v>0</v>
      </c>
      <c r="Q13" s="16" t="str">
        <f t="shared" si="4"/>
        <v>-</v>
      </c>
      <c r="R13" s="15">
        <f t="shared" ref="R13:R15" si="6">D13+G13+J13+M13+P13</f>
        <v>0</v>
      </c>
      <c r="S13" s="18"/>
    </row>
    <row r="14" spans="1:23" x14ac:dyDescent="0.25">
      <c r="A14" s="26" t="s">
        <v>23</v>
      </c>
      <c r="B14" s="20" t="s">
        <v>13</v>
      </c>
      <c r="C14" s="14">
        <v>0</v>
      </c>
      <c r="D14" s="14">
        <v>0</v>
      </c>
      <c r="E14" s="16" t="str">
        <f t="shared" si="0"/>
        <v>-</v>
      </c>
      <c r="F14" s="14">
        <v>0</v>
      </c>
      <c r="G14" s="14">
        <v>0</v>
      </c>
      <c r="H14" s="16" t="str">
        <f t="shared" si="1"/>
        <v>-</v>
      </c>
      <c r="I14" s="14">
        <v>0</v>
      </c>
      <c r="J14" s="14">
        <v>0</v>
      </c>
      <c r="K14" s="16" t="str">
        <f t="shared" si="2"/>
        <v>-</v>
      </c>
      <c r="L14" s="14">
        <v>0</v>
      </c>
      <c r="M14" s="14">
        <v>0</v>
      </c>
      <c r="N14" s="16" t="str">
        <f t="shared" si="3"/>
        <v>-</v>
      </c>
      <c r="O14" s="14">
        <v>0</v>
      </c>
      <c r="P14" s="14">
        <v>0</v>
      </c>
      <c r="Q14" s="16" t="str">
        <f t="shared" si="4"/>
        <v>-</v>
      </c>
      <c r="R14" s="15">
        <f t="shared" si="6"/>
        <v>0</v>
      </c>
      <c r="S14" s="18"/>
    </row>
    <row r="15" spans="1:23" x14ac:dyDescent="0.25">
      <c r="A15" s="26" t="s">
        <v>24</v>
      </c>
      <c r="B15" s="20" t="s">
        <v>19</v>
      </c>
      <c r="C15" s="14">
        <v>0</v>
      </c>
      <c r="D15" s="14">
        <v>0</v>
      </c>
      <c r="E15" s="16" t="str">
        <f t="shared" si="0"/>
        <v>-</v>
      </c>
      <c r="F15" s="14">
        <v>0</v>
      </c>
      <c r="G15" s="14">
        <v>0</v>
      </c>
      <c r="H15" s="16" t="str">
        <f t="shared" si="1"/>
        <v>-</v>
      </c>
      <c r="I15" s="14">
        <v>0</v>
      </c>
      <c r="J15" s="14">
        <v>0</v>
      </c>
      <c r="K15" s="16" t="str">
        <f t="shared" si="2"/>
        <v>-</v>
      </c>
      <c r="L15" s="14">
        <v>0</v>
      </c>
      <c r="M15" s="14">
        <v>0</v>
      </c>
      <c r="N15" s="16" t="str">
        <f t="shared" si="3"/>
        <v>-</v>
      </c>
      <c r="O15" s="14">
        <v>0</v>
      </c>
      <c r="P15" s="14">
        <v>0</v>
      </c>
      <c r="Q15" s="16" t="str">
        <f t="shared" si="4"/>
        <v>-</v>
      </c>
      <c r="R15" s="15">
        <f t="shared" si="6"/>
        <v>0</v>
      </c>
      <c r="S15" s="18"/>
    </row>
    <row r="16" spans="1:23" ht="51.75" thickBot="1" x14ac:dyDescent="0.3">
      <c r="A16" s="21">
        <v>8</v>
      </c>
      <c r="B16" s="22" t="s">
        <v>20</v>
      </c>
      <c r="C16" s="14">
        <v>35.186201780415431</v>
      </c>
      <c r="D16" s="14">
        <v>47.885113268608414</v>
      </c>
      <c r="E16" s="16">
        <f t="shared" si="0"/>
        <v>1.3609060042184256</v>
      </c>
      <c r="F16" s="14">
        <v>85.985074626865668</v>
      </c>
      <c r="G16" s="14">
        <v>138.9</v>
      </c>
      <c r="H16" s="16">
        <f t="shared" si="1"/>
        <v>1.6153966325290749</v>
      </c>
      <c r="I16" s="14">
        <v>227.36363636363637</v>
      </c>
      <c r="J16" s="14">
        <v>197.94117647058823</v>
      </c>
      <c r="K16" s="16">
        <f t="shared" si="2"/>
        <v>0.87059293929487025</v>
      </c>
      <c r="L16" s="14">
        <v>781.75</v>
      </c>
      <c r="M16" s="14">
        <v>648.46153846153845</v>
      </c>
      <c r="N16" s="16">
        <f t="shared" si="3"/>
        <v>0.82949988930161622</v>
      </c>
      <c r="O16" s="14" t="s">
        <v>25</v>
      </c>
      <c r="P16" s="14" t="s">
        <v>25</v>
      </c>
      <c r="Q16" s="16" t="str">
        <f t="shared" si="4"/>
        <v>-</v>
      </c>
      <c r="R16" s="15">
        <v>60.407185628742518</v>
      </c>
    </row>
    <row r="23" spans="3:3" x14ac:dyDescent="0.25">
      <c r="C23" s="17"/>
    </row>
  </sheetData>
  <mergeCells count="9">
    <mergeCell ref="A1:A3"/>
    <mergeCell ref="B1:B3"/>
    <mergeCell ref="C1:Q1"/>
    <mergeCell ref="R1:R3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view="pageBreakPreview" zoomScale="85" zoomScaleNormal="10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RowHeight="15" x14ac:dyDescent="0.25"/>
  <cols>
    <col min="1" max="1" width="6" style="5" customWidth="1"/>
    <col min="2" max="2" width="37.5703125" style="5" customWidth="1"/>
    <col min="3" max="18" width="11.85546875" style="5" customWidth="1"/>
    <col min="19" max="23" width="7.5703125" style="5" customWidth="1"/>
    <col min="24" max="16384" width="9.140625" style="5"/>
  </cols>
  <sheetData>
    <row r="1" spans="1:23" x14ac:dyDescent="0.25">
      <c r="A1" s="28" t="s">
        <v>5</v>
      </c>
      <c r="B1" s="30" t="s">
        <v>6</v>
      </c>
      <c r="C1" s="30" t="s">
        <v>7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2" t="s">
        <v>8</v>
      </c>
      <c r="S1" s="4"/>
      <c r="T1" s="4"/>
      <c r="U1" s="4"/>
      <c r="V1" s="4"/>
      <c r="W1" s="4"/>
    </row>
    <row r="2" spans="1:23" ht="27.75" customHeight="1" x14ac:dyDescent="0.25">
      <c r="A2" s="29"/>
      <c r="B2" s="31"/>
      <c r="C2" s="34" t="s">
        <v>0</v>
      </c>
      <c r="D2" s="34"/>
      <c r="E2" s="34"/>
      <c r="F2" s="34" t="s">
        <v>1</v>
      </c>
      <c r="G2" s="34"/>
      <c r="H2" s="34"/>
      <c r="I2" s="34" t="s">
        <v>2</v>
      </c>
      <c r="J2" s="34"/>
      <c r="K2" s="34"/>
      <c r="L2" s="34" t="s">
        <v>3</v>
      </c>
      <c r="M2" s="34"/>
      <c r="N2" s="34"/>
      <c r="O2" s="34" t="s">
        <v>4</v>
      </c>
      <c r="P2" s="34"/>
      <c r="Q2" s="34"/>
      <c r="R2" s="33"/>
      <c r="S2" s="9"/>
      <c r="T2" s="9"/>
      <c r="U2" s="9"/>
      <c r="V2" s="9"/>
      <c r="W2" s="9"/>
    </row>
    <row r="3" spans="1:23" ht="37.5" customHeight="1" x14ac:dyDescent="0.25">
      <c r="A3" s="29"/>
      <c r="B3" s="31"/>
      <c r="C3" s="13">
        <v>2018</v>
      </c>
      <c r="D3" s="13">
        <v>2019</v>
      </c>
      <c r="E3" s="13" t="s">
        <v>9</v>
      </c>
      <c r="F3" s="13">
        <v>2018</v>
      </c>
      <c r="G3" s="13">
        <v>2019</v>
      </c>
      <c r="H3" s="13" t="s">
        <v>9</v>
      </c>
      <c r="I3" s="13">
        <v>2018</v>
      </c>
      <c r="J3" s="13">
        <v>2019</v>
      </c>
      <c r="K3" s="13" t="s">
        <v>9</v>
      </c>
      <c r="L3" s="13">
        <v>2018</v>
      </c>
      <c r="M3" s="13">
        <v>2019</v>
      </c>
      <c r="N3" s="13" t="s">
        <v>9</v>
      </c>
      <c r="O3" s="13">
        <v>2018</v>
      </c>
      <c r="P3" s="13">
        <v>2019</v>
      </c>
      <c r="Q3" s="13" t="s">
        <v>9</v>
      </c>
      <c r="R3" s="33"/>
      <c r="S3" s="1"/>
      <c r="T3" s="6"/>
      <c r="U3" s="1"/>
      <c r="V3" s="1"/>
      <c r="W3" s="1"/>
    </row>
    <row r="4" spans="1:23" ht="12" customHeight="1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  <c r="N4" s="10">
        <v>14</v>
      </c>
      <c r="O4" s="10">
        <v>15</v>
      </c>
      <c r="P4" s="10">
        <v>16</v>
      </c>
      <c r="Q4" s="10">
        <v>17</v>
      </c>
      <c r="R4" s="10">
        <v>18</v>
      </c>
      <c r="S4" s="2"/>
      <c r="T4" s="7"/>
      <c r="U4" s="2"/>
      <c r="V4" s="2"/>
      <c r="W4" s="2"/>
    </row>
    <row r="5" spans="1:23" ht="38.25" x14ac:dyDescent="0.25">
      <c r="A5" s="19">
        <v>1</v>
      </c>
      <c r="B5" s="20" t="s">
        <v>10</v>
      </c>
      <c r="C5" s="14">
        <v>5679</v>
      </c>
      <c r="D5" s="14">
        <v>5493</v>
      </c>
      <c r="E5" s="16">
        <f>IFERROR(D5/C5,"-")</f>
        <v>0.96724775488642367</v>
      </c>
      <c r="F5" s="14">
        <v>871</v>
      </c>
      <c r="G5" s="14">
        <v>1005</v>
      </c>
      <c r="H5" s="16">
        <f>IFERROR(G5/F5,"-")</f>
        <v>1.1538461538461537</v>
      </c>
      <c r="I5" s="14">
        <v>176</v>
      </c>
      <c r="J5" s="14">
        <v>179</v>
      </c>
      <c r="K5" s="16">
        <f>IFERROR(J5/I5,"-")</f>
        <v>1.0170454545454546</v>
      </c>
      <c r="L5" s="14">
        <v>134</v>
      </c>
      <c r="M5" s="14">
        <v>155</v>
      </c>
      <c r="N5" s="16">
        <f>IFERROR(M5/L5,"-")</f>
        <v>1.1567164179104477</v>
      </c>
      <c r="O5" s="14">
        <v>0</v>
      </c>
      <c r="P5" s="14">
        <v>0</v>
      </c>
      <c r="Q5" s="16" t="str">
        <f>IFERROR(P5/O5,"-")</f>
        <v>-</v>
      </c>
      <c r="R5" s="15">
        <v>6832</v>
      </c>
      <c r="S5" s="18"/>
      <c r="T5" s="8"/>
      <c r="U5" s="8"/>
      <c r="V5" s="8"/>
      <c r="W5" s="8"/>
    </row>
    <row r="6" spans="1:23" ht="63.75" x14ac:dyDescent="0.25">
      <c r="A6" s="19">
        <v>2</v>
      </c>
      <c r="B6" s="20" t="s">
        <v>11</v>
      </c>
      <c r="C6" s="14">
        <v>5088</v>
      </c>
      <c r="D6" s="14">
        <v>4927</v>
      </c>
      <c r="E6" s="16">
        <f t="shared" ref="E6:E16" si="0">IFERROR(D6/C6,"-")</f>
        <v>0.96835691823899372</v>
      </c>
      <c r="F6" s="14">
        <v>380</v>
      </c>
      <c r="G6" s="14">
        <v>421</v>
      </c>
      <c r="H6" s="16">
        <f t="shared" ref="H6:H16" si="1">IFERROR(G6/F6,"-")</f>
        <v>1.1078947368421053</v>
      </c>
      <c r="I6" s="14">
        <v>55</v>
      </c>
      <c r="J6" s="14">
        <v>66</v>
      </c>
      <c r="K6" s="16">
        <f t="shared" ref="K6:K16" si="2">IFERROR(J6/I6,"-")</f>
        <v>1.2</v>
      </c>
      <c r="L6" s="14">
        <v>41</v>
      </c>
      <c r="M6" s="14">
        <v>46</v>
      </c>
      <c r="N6" s="16">
        <f t="shared" ref="N6:N16" si="3">IFERROR(M6/L6,"-")</f>
        <v>1.1219512195121952</v>
      </c>
      <c r="O6" s="14">
        <v>0</v>
      </c>
      <c r="P6" s="14">
        <v>0</v>
      </c>
      <c r="Q6" s="16" t="str">
        <f t="shared" ref="Q6:Q16" si="4">IFERROR(P6/O6,"-")</f>
        <v>-</v>
      </c>
      <c r="R6" s="15">
        <v>5460</v>
      </c>
      <c r="S6" s="18"/>
      <c r="T6" s="3"/>
      <c r="U6" s="3"/>
      <c r="V6" s="3"/>
      <c r="W6" s="3"/>
    </row>
    <row r="7" spans="1:23" ht="102" x14ac:dyDescent="0.25">
      <c r="A7" s="19">
        <v>3</v>
      </c>
      <c r="B7" s="20" t="s">
        <v>12</v>
      </c>
      <c r="C7" s="14">
        <v>0</v>
      </c>
      <c r="D7" s="14">
        <v>4</v>
      </c>
      <c r="E7" s="16" t="str">
        <f t="shared" si="0"/>
        <v>-</v>
      </c>
      <c r="F7" s="14">
        <v>1</v>
      </c>
      <c r="G7" s="14">
        <v>1</v>
      </c>
      <c r="H7" s="16">
        <f t="shared" si="1"/>
        <v>1</v>
      </c>
      <c r="I7" s="14">
        <v>0</v>
      </c>
      <c r="J7" s="14">
        <v>3</v>
      </c>
      <c r="K7" s="16" t="str">
        <f t="shared" si="2"/>
        <v>-</v>
      </c>
      <c r="L7" s="14">
        <v>0</v>
      </c>
      <c r="M7" s="14">
        <v>0</v>
      </c>
      <c r="N7" s="16" t="str">
        <f t="shared" si="3"/>
        <v>-</v>
      </c>
      <c r="O7" s="14">
        <v>0</v>
      </c>
      <c r="P7" s="14">
        <v>0</v>
      </c>
      <c r="Q7" s="16" t="str">
        <f t="shared" si="4"/>
        <v>-</v>
      </c>
      <c r="R7" s="15">
        <f t="shared" ref="R7:R9" si="5">D7+G7+J7+M7+P7</f>
        <v>8</v>
      </c>
      <c r="S7" s="18"/>
      <c r="T7" s="3"/>
      <c r="U7" s="3"/>
      <c r="V7" s="3"/>
      <c r="W7" s="3"/>
    </row>
    <row r="8" spans="1:23" x14ac:dyDescent="0.25">
      <c r="A8" s="26" t="s">
        <v>21</v>
      </c>
      <c r="B8" s="20" t="s">
        <v>13</v>
      </c>
      <c r="C8" s="14">
        <v>0</v>
      </c>
      <c r="D8" s="14">
        <v>4</v>
      </c>
      <c r="E8" s="16" t="str">
        <f t="shared" si="0"/>
        <v>-</v>
      </c>
      <c r="F8" s="14">
        <v>1</v>
      </c>
      <c r="G8" s="14">
        <v>1</v>
      </c>
      <c r="H8" s="16">
        <f t="shared" si="1"/>
        <v>1</v>
      </c>
      <c r="I8" s="14">
        <v>0</v>
      </c>
      <c r="J8" s="14">
        <v>3</v>
      </c>
      <c r="K8" s="16" t="str">
        <f t="shared" si="2"/>
        <v>-</v>
      </c>
      <c r="L8" s="14">
        <v>0</v>
      </c>
      <c r="M8" s="14">
        <v>0</v>
      </c>
      <c r="N8" s="16" t="str">
        <f t="shared" si="3"/>
        <v>-</v>
      </c>
      <c r="O8" s="14">
        <v>0</v>
      </c>
      <c r="P8" s="14">
        <v>0</v>
      </c>
      <c r="Q8" s="16" t="str">
        <f t="shared" si="4"/>
        <v>-</v>
      </c>
      <c r="R8" s="15">
        <f t="shared" si="5"/>
        <v>8</v>
      </c>
      <c r="S8" s="18"/>
      <c r="T8" s="3"/>
      <c r="U8" s="3"/>
      <c r="V8" s="3"/>
      <c r="W8" s="3"/>
    </row>
    <row r="9" spans="1:23" x14ac:dyDescent="0.25">
      <c r="A9" s="26" t="s">
        <v>22</v>
      </c>
      <c r="B9" s="20" t="s">
        <v>14</v>
      </c>
      <c r="C9" s="14">
        <v>0</v>
      </c>
      <c r="D9" s="14">
        <v>0</v>
      </c>
      <c r="E9" s="16" t="str">
        <f t="shared" si="0"/>
        <v>-</v>
      </c>
      <c r="F9" s="14">
        <v>0</v>
      </c>
      <c r="G9" s="14">
        <v>0</v>
      </c>
      <c r="H9" s="16" t="str">
        <f t="shared" si="1"/>
        <v>-</v>
      </c>
      <c r="I9" s="14">
        <v>0</v>
      </c>
      <c r="J9" s="14">
        <v>0</v>
      </c>
      <c r="K9" s="16" t="str">
        <f t="shared" si="2"/>
        <v>-</v>
      </c>
      <c r="L9" s="14">
        <v>0</v>
      </c>
      <c r="M9" s="14">
        <v>0</v>
      </c>
      <c r="N9" s="16" t="str">
        <f t="shared" si="3"/>
        <v>-</v>
      </c>
      <c r="O9" s="14">
        <v>0</v>
      </c>
      <c r="P9" s="14">
        <v>0</v>
      </c>
      <c r="Q9" s="16" t="str">
        <f t="shared" si="4"/>
        <v>-</v>
      </c>
      <c r="R9" s="15">
        <f t="shared" si="5"/>
        <v>0</v>
      </c>
      <c r="S9" s="18"/>
      <c r="T9" s="3"/>
      <c r="U9" s="3"/>
      <c r="V9" s="3"/>
      <c r="W9" s="3"/>
    </row>
    <row r="10" spans="1:23" ht="51" x14ac:dyDescent="0.25">
      <c r="A10" s="19">
        <v>4</v>
      </c>
      <c r="B10" s="20" t="s">
        <v>15</v>
      </c>
      <c r="C10" s="14">
        <v>5.4954795597484276</v>
      </c>
      <c r="D10" s="14">
        <v>5.5760097422366552</v>
      </c>
      <c r="E10" s="16">
        <f t="shared" si="0"/>
        <v>1.0146538953721291</v>
      </c>
      <c r="F10" s="14">
        <v>8.6815789473684202</v>
      </c>
      <c r="G10" s="14">
        <v>9.6009501187648461</v>
      </c>
      <c r="H10" s="16">
        <f t="shared" si="1"/>
        <v>1.105899074001407</v>
      </c>
      <c r="I10" s="14">
        <v>30.4</v>
      </c>
      <c r="J10" s="14">
        <v>40.757575757575758</v>
      </c>
      <c r="K10" s="16">
        <f t="shared" si="2"/>
        <v>1.3407097288676237</v>
      </c>
      <c r="L10" s="14">
        <v>30.634146341463413</v>
      </c>
      <c r="M10" s="14">
        <v>83.695652173913047</v>
      </c>
      <c r="N10" s="16">
        <f t="shared" si="3"/>
        <v>2.7321032954860152</v>
      </c>
      <c r="O10" s="14" t="s">
        <v>25</v>
      </c>
      <c r="P10" s="14" t="s">
        <v>25</v>
      </c>
      <c r="Q10" s="16" t="str">
        <f t="shared" si="4"/>
        <v>-</v>
      </c>
      <c r="R10" s="15">
        <v>6.9697802197802199</v>
      </c>
      <c r="S10" s="3"/>
      <c r="T10" s="3"/>
      <c r="U10" s="3"/>
      <c r="V10" s="3"/>
      <c r="W10" s="3"/>
    </row>
    <row r="11" spans="1:23" ht="51" x14ac:dyDescent="0.25">
      <c r="A11" s="19">
        <v>5</v>
      </c>
      <c r="B11" s="20" t="s">
        <v>16</v>
      </c>
      <c r="C11" s="14">
        <v>4724</v>
      </c>
      <c r="D11" s="14">
        <v>4414</v>
      </c>
      <c r="E11" s="16">
        <f t="shared" si="0"/>
        <v>0.93437764606265872</v>
      </c>
      <c r="F11" s="14">
        <v>294</v>
      </c>
      <c r="G11" s="14">
        <v>333</v>
      </c>
      <c r="H11" s="16">
        <f t="shared" si="1"/>
        <v>1.1326530612244898</v>
      </c>
      <c r="I11" s="14">
        <v>38</v>
      </c>
      <c r="J11" s="14">
        <v>20</v>
      </c>
      <c r="K11" s="16">
        <f t="shared" si="2"/>
        <v>0.52631578947368418</v>
      </c>
      <c r="L11" s="14">
        <v>18</v>
      </c>
      <c r="M11" s="14">
        <v>10</v>
      </c>
      <c r="N11" s="16">
        <f t="shared" si="3"/>
        <v>0.55555555555555558</v>
      </c>
      <c r="O11" s="14">
        <v>0</v>
      </c>
      <c r="P11" s="14">
        <v>0</v>
      </c>
      <c r="Q11" s="16" t="str">
        <f t="shared" si="4"/>
        <v>-</v>
      </c>
      <c r="R11" s="15">
        <v>4777</v>
      </c>
      <c r="S11" s="18"/>
      <c r="T11" s="8"/>
      <c r="U11" s="8"/>
      <c r="V11" s="8"/>
      <c r="W11" s="8"/>
    </row>
    <row r="12" spans="1:23" ht="51" x14ac:dyDescent="0.25">
      <c r="A12" s="19">
        <v>6</v>
      </c>
      <c r="B12" s="20" t="s">
        <v>17</v>
      </c>
      <c r="C12" s="14">
        <v>3890</v>
      </c>
      <c r="D12" s="14">
        <v>4588</v>
      </c>
      <c r="E12" s="16">
        <f t="shared" si="0"/>
        <v>1.1794344473007712</v>
      </c>
      <c r="F12" s="14">
        <v>191</v>
      </c>
      <c r="G12" s="14">
        <v>151</v>
      </c>
      <c r="H12" s="16">
        <f t="shared" si="1"/>
        <v>0.79057591623036649</v>
      </c>
      <c r="I12" s="14">
        <v>35</v>
      </c>
      <c r="J12" s="14">
        <v>18</v>
      </c>
      <c r="K12" s="16">
        <f t="shared" si="2"/>
        <v>0.51428571428571423</v>
      </c>
      <c r="L12" s="14">
        <v>18</v>
      </c>
      <c r="M12" s="14">
        <v>15</v>
      </c>
      <c r="N12" s="16">
        <f t="shared" si="3"/>
        <v>0.83333333333333337</v>
      </c>
      <c r="O12" s="14">
        <v>0</v>
      </c>
      <c r="P12" s="14">
        <v>0</v>
      </c>
      <c r="Q12" s="16" t="str">
        <f t="shared" si="4"/>
        <v>-</v>
      </c>
      <c r="R12" s="15">
        <v>4772</v>
      </c>
      <c r="S12" s="18"/>
    </row>
    <row r="13" spans="1:23" ht="89.25" x14ac:dyDescent="0.25">
      <c r="A13" s="19">
        <v>7</v>
      </c>
      <c r="B13" s="20" t="s">
        <v>18</v>
      </c>
      <c r="C13" s="14">
        <v>0</v>
      </c>
      <c r="D13" s="14">
        <v>1</v>
      </c>
      <c r="E13" s="16" t="str">
        <f t="shared" si="0"/>
        <v>-</v>
      </c>
      <c r="F13" s="14">
        <v>0</v>
      </c>
      <c r="G13" s="14">
        <v>1</v>
      </c>
      <c r="H13" s="16" t="str">
        <f t="shared" si="1"/>
        <v>-</v>
      </c>
      <c r="I13" s="14">
        <v>0</v>
      </c>
      <c r="J13" s="14">
        <v>0</v>
      </c>
      <c r="K13" s="16" t="str">
        <f t="shared" si="2"/>
        <v>-</v>
      </c>
      <c r="L13" s="14">
        <v>0</v>
      </c>
      <c r="M13" s="14">
        <v>0</v>
      </c>
      <c r="N13" s="16" t="str">
        <f t="shared" si="3"/>
        <v>-</v>
      </c>
      <c r="O13" s="14">
        <v>0</v>
      </c>
      <c r="P13" s="14">
        <v>0</v>
      </c>
      <c r="Q13" s="16" t="str">
        <f t="shared" si="4"/>
        <v>-</v>
      </c>
      <c r="R13" s="15">
        <f t="shared" ref="R13:R15" si="6">D13+G13+J13+M13+P13</f>
        <v>2</v>
      </c>
      <c r="S13" s="18"/>
    </row>
    <row r="14" spans="1:23" x14ac:dyDescent="0.25">
      <c r="A14" s="26" t="s">
        <v>23</v>
      </c>
      <c r="B14" s="20" t="s">
        <v>13</v>
      </c>
      <c r="C14" s="14">
        <v>0</v>
      </c>
      <c r="D14" s="14">
        <v>1</v>
      </c>
      <c r="E14" s="16" t="str">
        <f t="shared" si="0"/>
        <v>-</v>
      </c>
      <c r="F14" s="14">
        <v>0</v>
      </c>
      <c r="G14" s="14">
        <v>1</v>
      </c>
      <c r="H14" s="16" t="str">
        <f t="shared" si="1"/>
        <v>-</v>
      </c>
      <c r="I14" s="14">
        <v>0</v>
      </c>
      <c r="J14" s="14">
        <v>0</v>
      </c>
      <c r="K14" s="16" t="str">
        <f t="shared" si="2"/>
        <v>-</v>
      </c>
      <c r="L14" s="14">
        <v>0</v>
      </c>
      <c r="M14" s="14">
        <v>0</v>
      </c>
      <c r="N14" s="16" t="str">
        <f t="shared" si="3"/>
        <v>-</v>
      </c>
      <c r="O14" s="14">
        <v>0</v>
      </c>
      <c r="P14" s="14">
        <v>0</v>
      </c>
      <c r="Q14" s="16" t="str">
        <f t="shared" si="4"/>
        <v>-</v>
      </c>
      <c r="R14" s="15">
        <f t="shared" si="6"/>
        <v>2</v>
      </c>
      <c r="S14" s="18"/>
    </row>
    <row r="15" spans="1:23" x14ac:dyDescent="0.25">
      <c r="A15" s="26" t="s">
        <v>24</v>
      </c>
      <c r="B15" s="20" t="s">
        <v>19</v>
      </c>
      <c r="C15" s="14">
        <v>0</v>
      </c>
      <c r="D15" s="14">
        <v>0</v>
      </c>
      <c r="E15" s="16" t="str">
        <f t="shared" si="0"/>
        <v>-</v>
      </c>
      <c r="F15" s="14">
        <v>0</v>
      </c>
      <c r="G15" s="14">
        <v>0</v>
      </c>
      <c r="H15" s="16" t="str">
        <f t="shared" si="1"/>
        <v>-</v>
      </c>
      <c r="I15" s="14">
        <v>0</v>
      </c>
      <c r="J15" s="14">
        <v>0</v>
      </c>
      <c r="K15" s="16" t="str">
        <f t="shared" si="2"/>
        <v>-</v>
      </c>
      <c r="L15" s="14">
        <v>0</v>
      </c>
      <c r="M15" s="14">
        <v>0</v>
      </c>
      <c r="N15" s="16" t="str">
        <f t="shared" si="3"/>
        <v>-</v>
      </c>
      <c r="O15" s="14">
        <v>0</v>
      </c>
      <c r="P15" s="14">
        <v>0</v>
      </c>
      <c r="Q15" s="16" t="str">
        <f t="shared" si="4"/>
        <v>-</v>
      </c>
      <c r="R15" s="15">
        <f t="shared" si="6"/>
        <v>0</v>
      </c>
      <c r="S15" s="18"/>
    </row>
    <row r="16" spans="1:23" ht="51.75" thickBot="1" x14ac:dyDescent="0.3">
      <c r="A16" s="21">
        <v>8</v>
      </c>
      <c r="B16" s="22" t="s">
        <v>20</v>
      </c>
      <c r="C16" s="14">
        <v>43.729562982005142</v>
      </c>
      <c r="D16" s="14">
        <v>49.072580645161288</v>
      </c>
      <c r="E16" s="16">
        <f t="shared" si="0"/>
        <v>1.1221831936750617</v>
      </c>
      <c r="F16" s="14">
        <v>98.638743455497377</v>
      </c>
      <c r="G16" s="14">
        <v>161.58940397350995</v>
      </c>
      <c r="H16" s="16">
        <f t="shared" si="1"/>
        <v>1.6381940636380254</v>
      </c>
      <c r="I16" s="14">
        <v>241.11428571428573</v>
      </c>
      <c r="J16" s="14">
        <v>249.72222222222223</v>
      </c>
      <c r="K16" s="16">
        <f t="shared" si="2"/>
        <v>1.035700649102711</v>
      </c>
      <c r="L16" s="14">
        <v>562.77777777777783</v>
      </c>
      <c r="M16" s="14">
        <v>329.33333333333331</v>
      </c>
      <c r="N16" s="16">
        <f t="shared" si="3"/>
        <v>0.5851924975320828</v>
      </c>
      <c r="O16" s="14" t="s">
        <v>25</v>
      </c>
      <c r="P16" s="14" t="s">
        <v>25</v>
      </c>
      <c r="Q16" s="16" t="str">
        <f t="shared" si="4"/>
        <v>-</v>
      </c>
      <c r="R16" s="15">
        <v>54.270746018440903</v>
      </c>
    </row>
    <row r="23" spans="3:3" x14ac:dyDescent="0.25">
      <c r="C23" s="17"/>
    </row>
  </sheetData>
  <mergeCells count="9">
    <mergeCell ref="A1:A3"/>
    <mergeCell ref="B1:B3"/>
    <mergeCell ref="C1:Q1"/>
    <mergeCell ref="R1:R3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view="pageBreakPreview" zoomScale="85" zoomScaleNormal="10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7" sqref="E7"/>
    </sheetView>
  </sheetViews>
  <sheetFormatPr defaultRowHeight="15" x14ac:dyDescent="0.25"/>
  <cols>
    <col min="1" max="1" width="6" style="5" customWidth="1"/>
    <col min="2" max="2" width="37.5703125" style="5" customWidth="1"/>
    <col min="3" max="18" width="11.85546875" style="5" customWidth="1"/>
    <col min="19" max="23" width="7.5703125" style="5" customWidth="1"/>
    <col min="24" max="16384" width="9.140625" style="5"/>
  </cols>
  <sheetData>
    <row r="1" spans="1:23" x14ac:dyDescent="0.25">
      <c r="A1" s="28" t="s">
        <v>5</v>
      </c>
      <c r="B1" s="30" t="s">
        <v>6</v>
      </c>
      <c r="C1" s="30" t="s">
        <v>7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2" t="s">
        <v>8</v>
      </c>
      <c r="S1" s="4"/>
      <c r="T1" s="4"/>
      <c r="U1" s="4"/>
      <c r="V1" s="4"/>
      <c r="W1" s="4"/>
    </row>
    <row r="2" spans="1:23" ht="27.75" customHeight="1" x14ac:dyDescent="0.25">
      <c r="A2" s="29"/>
      <c r="B2" s="31"/>
      <c r="C2" s="34" t="s">
        <v>0</v>
      </c>
      <c r="D2" s="34"/>
      <c r="E2" s="34"/>
      <c r="F2" s="34" t="s">
        <v>1</v>
      </c>
      <c r="G2" s="34"/>
      <c r="H2" s="34"/>
      <c r="I2" s="34" t="s">
        <v>2</v>
      </c>
      <c r="J2" s="34"/>
      <c r="K2" s="34"/>
      <c r="L2" s="34" t="s">
        <v>3</v>
      </c>
      <c r="M2" s="34"/>
      <c r="N2" s="34"/>
      <c r="O2" s="34" t="s">
        <v>4</v>
      </c>
      <c r="P2" s="34"/>
      <c r="Q2" s="34"/>
      <c r="R2" s="33"/>
      <c r="S2" s="9"/>
      <c r="T2" s="9"/>
      <c r="U2" s="9"/>
      <c r="V2" s="9"/>
      <c r="W2" s="9"/>
    </row>
    <row r="3" spans="1:23" ht="37.5" customHeight="1" x14ac:dyDescent="0.25">
      <c r="A3" s="29"/>
      <c r="B3" s="31"/>
      <c r="C3" s="13">
        <v>2018</v>
      </c>
      <c r="D3" s="13">
        <v>2019</v>
      </c>
      <c r="E3" s="13" t="s">
        <v>9</v>
      </c>
      <c r="F3" s="13">
        <v>2018</v>
      </c>
      <c r="G3" s="13">
        <v>2019</v>
      </c>
      <c r="H3" s="13" t="s">
        <v>9</v>
      </c>
      <c r="I3" s="13">
        <v>2018</v>
      </c>
      <c r="J3" s="13">
        <v>2019</v>
      </c>
      <c r="K3" s="13" t="s">
        <v>9</v>
      </c>
      <c r="L3" s="13">
        <v>2018</v>
      </c>
      <c r="M3" s="13">
        <v>2019</v>
      </c>
      <c r="N3" s="13" t="s">
        <v>9</v>
      </c>
      <c r="O3" s="13">
        <v>2018</v>
      </c>
      <c r="P3" s="13">
        <v>2019</v>
      </c>
      <c r="Q3" s="13" t="s">
        <v>9</v>
      </c>
      <c r="R3" s="33"/>
      <c r="S3" s="1"/>
      <c r="T3" s="6"/>
      <c r="U3" s="1"/>
      <c r="V3" s="1"/>
      <c r="W3" s="1"/>
    </row>
    <row r="4" spans="1:23" ht="12" customHeight="1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  <c r="N4" s="10">
        <v>14</v>
      </c>
      <c r="O4" s="10">
        <v>15</v>
      </c>
      <c r="P4" s="10">
        <v>16</v>
      </c>
      <c r="Q4" s="10">
        <v>17</v>
      </c>
      <c r="R4" s="10">
        <v>18</v>
      </c>
      <c r="S4" s="2"/>
      <c r="T4" s="7"/>
      <c r="U4" s="2"/>
      <c r="V4" s="2"/>
      <c r="W4" s="2"/>
    </row>
    <row r="5" spans="1:23" ht="38.25" x14ac:dyDescent="0.25">
      <c r="A5" s="19">
        <v>1</v>
      </c>
      <c r="B5" s="20" t="s">
        <v>10</v>
      </c>
      <c r="C5" s="14">
        <v>4118</v>
      </c>
      <c r="D5" s="14">
        <v>3806</v>
      </c>
      <c r="E5" s="16">
        <f>IFERROR(D5/C5,"-")</f>
        <v>0.9242350655658087</v>
      </c>
      <c r="F5" s="14">
        <v>568</v>
      </c>
      <c r="G5" s="14">
        <v>498</v>
      </c>
      <c r="H5" s="16">
        <f>IFERROR(G5/F5,"-")</f>
        <v>0.87676056338028174</v>
      </c>
      <c r="I5" s="14">
        <v>40</v>
      </c>
      <c r="J5" s="14">
        <v>45</v>
      </c>
      <c r="K5" s="16">
        <f>IFERROR(J5/I5,"-")</f>
        <v>1.125</v>
      </c>
      <c r="L5" s="14">
        <v>6</v>
      </c>
      <c r="M5" s="14">
        <v>8</v>
      </c>
      <c r="N5" s="16">
        <f>IFERROR(M5/L5,"-")</f>
        <v>1.3333333333333333</v>
      </c>
      <c r="O5" s="14">
        <v>0</v>
      </c>
      <c r="P5" s="14">
        <v>0</v>
      </c>
      <c r="Q5" s="16" t="str">
        <f>IFERROR(P5/O5,"-")</f>
        <v>-</v>
      </c>
      <c r="R5" s="15">
        <v>4357</v>
      </c>
      <c r="S5" s="18"/>
      <c r="T5" s="8"/>
      <c r="U5" s="8"/>
      <c r="V5" s="8"/>
      <c r="W5" s="8"/>
    </row>
    <row r="6" spans="1:23" ht="63.75" x14ac:dyDescent="0.25">
      <c r="A6" s="19">
        <v>2</v>
      </c>
      <c r="B6" s="20" t="s">
        <v>11</v>
      </c>
      <c r="C6" s="14">
        <v>3685</v>
      </c>
      <c r="D6" s="14">
        <v>3558</v>
      </c>
      <c r="E6" s="16">
        <f t="shared" ref="E6:E16" si="0">IFERROR(D6/C6,"-")</f>
        <v>0.96553595658073266</v>
      </c>
      <c r="F6" s="14">
        <v>488</v>
      </c>
      <c r="G6" s="14">
        <v>449</v>
      </c>
      <c r="H6" s="16">
        <f t="shared" ref="H6:H16" si="1">IFERROR(G6/F6,"-")</f>
        <v>0.92008196721311475</v>
      </c>
      <c r="I6" s="14">
        <v>28</v>
      </c>
      <c r="J6" s="14">
        <v>35</v>
      </c>
      <c r="K6" s="16">
        <f t="shared" ref="K6:K16" si="2">IFERROR(J6/I6,"-")</f>
        <v>1.25</v>
      </c>
      <c r="L6" s="14">
        <v>5</v>
      </c>
      <c r="M6" s="14">
        <v>6</v>
      </c>
      <c r="N6" s="16">
        <f t="shared" ref="N6:N16" si="3">IFERROR(M6/L6,"-")</f>
        <v>1.2</v>
      </c>
      <c r="O6" s="14">
        <v>0</v>
      </c>
      <c r="P6" s="14">
        <v>0</v>
      </c>
      <c r="Q6" s="16" t="str">
        <f t="shared" ref="Q6:Q16" si="4">IFERROR(P6/O6,"-")</f>
        <v>-</v>
      </c>
      <c r="R6" s="15">
        <v>4048</v>
      </c>
      <c r="S6" s="18"/>
      <c r="T6" s="3"/>
      <c r="U6" s="3"/>
      <c r="V6" s="3"/>
      <c r="W6" s="3"/>
    </row>
    <row r="7" spans="1:23" ht="102" x14ac:dyDescent="0.25">
      <c r="A7" s="19">
        <v>3</v>
      </c>
      <c r="B7" s="20" t="s">
        <v>12</v>
      </c>
      <c r="C7" s="14">
        <v>0</v>
      </c>
      <c r="D7" s="14">
        <v>0</v>
      </c>
      <c r="E7" s="16" t="str">
        <f t="shared" si="0"/>
        <v>-</v>
      </c>
      <c r="F7" s="14">
        <v>0</v>
      </c>
      <c r="G7" s="14">
        <v>0</v>
      </c>
      <c r="H7" s="16" t="str">
        <f t="shared" si="1"/>
        <v>-</v>
      </c>
      <c r="I7" s="14">
        <v>0</v>
      </c>
      <c r="J7" s="14">
        <v>0</v>
      </c>
      <c r="K7" s="16" t="str">
        <f t="shared" si="2"/>
        <v>-</v>
      </c>
      <c r="L7" s="14">
        <v>0</v>
      </c>
      <c r="M7" s="14">
        <v>0</v>
      </c>
      <c r="N7" s="16" t="str">
        <f t="shared" si="3"/>
        <v>-</v>
      </c>
      <c r="O7" s="14">
        <v>0</v>
      </c>
      <c r="P7" s="14">
        <v>0</v>
      </c>
      <c r="Q7" s="16" t="str">
        <f t="shared" si="4"/>
        <v>-</v>
      </c>
      <c r="R7" s="15">
        <f t="shared" ref="R7:R9" si="5">D7+G7+J7+M7+P7</f>
        <v>0</v>
      </c>
      <c r="S7" s="18"/>
      <c r="T7" s="3"/>
      <c r="U7" s="3"/>
      <c r="V7" s="3"/>
      <c r="W7" s="3"/>
    </row>
    <row r="8" spans="1:23" x14ac:dyDescent="0.25">
      <c r="A8" s="26" t="s">
        <v>21</v>
      </c>
      <c r="B8" s="20" t="s">
        <v>13</v>
      </c>
      <c r="C8" s="14">
        <v>0</v>
      </c>
      <c r="D8" s="14">
        <v>0</v>
      </c>
      <c r="E8" s="16" t="str">
        <f t="shared" si="0"/>
        <v>-</v>
      </c>
      <c r="F8" s="14">
        <v>0</v>
      </c>
      <c r="G8" s="14">
        <v>0</v>
      </c>
      <c r="H8" s="16" t="str">
        <f t="shared" si="1"/>
        <v>-</v>
      </c>
      <c r="I8" s="14">
        <v>0</v>
      </c>
      <c r="J8" s="14">
        <v>0</v>
      </c>
      <c r="K8" s="16" t="str">
        <f t="shared" si="2"/>
        <v>-</v>
      </c>
      <c r="L8" s="14">
        <v>0</v>
      </c>
      <c r="M8" s="14">
        <v>0</v>
      </c>
      <c r="N8" s="16" t="str">
        <f t="shared" si="3"/>
        <v>-</v>
      </c>
      <c r="O8" s="14">
        <v>0</v>
      </c>
      <c r="P8" s="14">
        <v>0</v>
      </c>
      <c r="Q8" s="16" t="str">
        <f t="shared" si="4"/>
        <v>-</v>
      </c>
      <c r="R8" s="15">
        <f t="shared" si="5"/>
        <v>0</v>
      </c>
      <c r="S8" s="18"/>
      <c r="T8" s="3"/>
      <c r="U8" s="3"/>
      <c r="V8" s="3"/>
      <c r="W8" s="3"/>
    </row>
    <row r="9" spans="1:23" x14ac:dyDescent="0.25">
      <c r="A9" s="26" t="s">
        <v>22</v>
      </c>
      <c r="B9" s="20" t="s">
        <v>14</v>
      </c>
      <c r="C9" s="14">
        <v>0</v>
      </c>
      <c r="D9" s="14">
        <v>0</v>
      </c>
      <c r="E9" s="16" t="str">
        <f t="shared" si="0"/>
        <v>-</v>
      </c>
      <c r="F9" s="14">
        <v>0</v>
      </c>
      <c r="G9" s="14">
        <v>0</v>
      </c>
      <c r="H9" s="16" t="str">
        <f t="shared" si="1"/>
        <v>-</v>
      </c>
      <c r="I9" s="14">
        <v>0</v>
      </c>
      <c r="J9" s="14">
        <v>0</v>
      </c>
      <c r="K9" s="16" t="str">
        <f t="shared" si="2"/>
        <v>-</v>
      </c>
      <c r="L9" s="14">
        <v>0</v>
      </c>
      <c r="M9" s="14">
        <v>0</v>
      </c>
      <c r="N9" s="16" t="str">
        <f t="shared" si="3"/>
        <v>-</v>
      </c>
      <c r="O9" s="14">
        <v>0</v>
      </c>
      <c r="P9" s="14">
        <v>0</v>
      </c>
      <c r="Q9" s="16" t="str">
        <f t="shared" si="4"/>
        <v>-</v>
      </c>
      <c r="R9" s="15">
        <f t="shared" si="5"/>
        <v>0</v>
      </c>
      <c r="S9" s="18"/>
      <c r="T9" s="3"/>
      <c r="U9" s="3"/>
      <c r="V9" s="3"/>
      <c r="W9" s="3"/>
    </row>
    <row r="10" spans="1:23" ht="51" x14ac:dyDescent="0.25">
      <c r="A10" s="19">
        <v>4</v>
      </c>
      <c r="B10" s="20" t="s">
        <v>15</v>
      </c>
      <c r="C10" s="14">
        <v>5.992944369063772</v>
      </c>
      <c r="D10" s="14">
        <v>4.9421023046655428</v>
      </c>
      <c r="E10" s="16">
        <f t="shared" si="0"/>
        <v>0.8246534591873087</v>
      </c>
      <c r="F10" s="14">
        <v>7.1844262295081966</v>
      </c>
      <c r="G10" s="14">
        <v>6.2895322939866372</v>
      </c>
      <c r="H10" s="16">
        <f t="shared" si="1"/>
        <v>0.87543974884925246</v>
      </c>
      <c r="I10" s="14">
        <v>26.714285714285715</v>
      </c>
      <c r="J10" s="14">
        <v>27</v>
      </c>
      <c r="K10" s="16">
        <f t="shared" si="2"/>
        <v>1.0106951871657754</v>
      </c>
      <c r="L10" s="14">
        <v>42.4</v>
      </c>
      <c r="M10" s="14">
        <v>32.166666666666664</v>
      </c>
      <c r="N10" s="16">
        <f t="shared" si="3"/>
        <v>0.75864779874213828</v>
      </c>
      <c r="O10" s="14" t="s">
        <v>25</v>
      </c>
      <c r="P10" s="14" t="s">
        <v>25</v>
      </c>
      <c r="Q10" s="16" t="str">
        <f t="shared" si="4"/>
        <v>-</v>
      </c>
      <c r="R10" s="15">
        <v>5.3226284584980235</v>
      </c>
      <c r="S10" s="3"/>
      <c r="T10" s="3"/>
      <c r="U10" s="3"/>
      <c r="V10" s="3"/>
      <c r="W10" s="3"/>
    </row>
    <row r="11" spans="1:23" ht="51" x14ac:dyDescent="0.25">
      <c r="A11" s="19">
        <v>5</v>
      </c>
      <c r="B11" s="20" t="s">
        <v>16</v>
      </c>
      <c r="C11" s="14">
        <v>3409</v>
      </c>
      <c r="D11" s="14">
        <v>3201</v>
      </c>
      <c r="E11" s="16">
        <f t="shared" si="0"/>
        <v>0.93898503960105606</v>
      </c>
      <c r="F11" s="14">
        <v>432</v>
      </c>
      <c r="G11" s="14">
        <v>344</v>
      </c>
      <c r="H11" s="16">
        <f t="shared" si="1"/>
        <v>0.79629629629629628</v>
      </c>
      <c r="I11" s="14">
        <v>13</v>
      </c>
      <c r="J11" s="14">
        <v>8</v>
      </c>
      <c r="K11" s="16">
        <f t="shared" si="2"/>
        <v>0.61538461538461542</v>
      </c>
      <c r="L11" s="14">
        <v>0</v>
      </c>
      <c r="M11" s="14">
        <v>2</v>
      </c>
      <c r="N11" s="16" t="str">
        <f t="shared" si="3"/>
        <v>-</v>
      </c>
      <c r="O11" s="14">
        <v>0</v>
      </c>
      <c r="P11" s="14">
        <v>0</v>
      </c>
      <c r="Q11" s="16" t="str">
        <f t="shared" si="4"/>
        <v>-</v>
      </c>
      <c r="R11" s="15">
        <v>3555</v>
      </c>
      <c r="S11" s="18"/>
      <c r="T11" s="8"/>
      <c r="U11" s="8"/>
      <c r="V11" s="8"/>
      <c r="W11" s="8"/>
    </row>
    <row r="12" spans="1:23" ht="51" x14ac:dyDescent="0.25">
      <c r="A12" s="19">
        <v>6</v>
      </c>
      <c r="B12" s="20" t="s">
        <v>17</v>
      </c>
      <c r="C12" s="14">
        <v>4491</v>
      </c>
      <c r="D12" s="14">
        <v>3267</v>
      </c>
      <c r="E12" s="16">
        <f t="shared" si="0"/>
        <v>0.72745490981963923</v>
      </c>
      <c r="F12" s="14">
        <v>338</v>
      </c>
      <c r="G12" s="14">
        <v>324</v>
      </c>
      <c r="H12" s="16">
        <f t="shared" si="1"/>
        <v>0.95857988165680474</v>
      </c>
      <c r="I12" s="14">
        <v>11</v>
      </c>
      <c r="J12" s="14">
        <v>11</v>
      </c>
      <c r="K12" s="16">
        <f t="shared" si="2"/>
        <v>1</v>
      </c>
      <c r="L12" s="14">
        <v>1</v>
      </c>
      <c r="M12" s="14">
        <v>1</v>
      </c>
      <c r="N12" s="16">
        <f t="shared" si="3"/>
        <v>1</v>
      </c>
      <c r="O12" s="14">
        <v>0</v>
      </c>
      <c r="P12" s="14">
        <v>0</v>
      </c>
      <c r="Q12" s="16" t="str">
        <f t="shared" si="4"/>
        <v>-</v>
      </c>
      <c r="R12" s="15">
        <v>3603</v>
      </c>
      <c r="S12" s="18"/>
    </row>
    <row r="13" spans="1:23" ht="89.25" x14ac:dyDescent="0.25">
      <c r="A13" s="19">
        <v>7</v>
      </c>
      <c r="B13" s="20" t="s">
        <v>18</v>
      </c>
      <c r="C13" s="14">
        <v>1</v>
      </c>
      <c r="D13" s="14">
        <v>2</v>
      </c>
      <c r="E13" s="16">
        <f t="shared" si="0"/>
        <v>2</v>
      </c>
      <c r="F13" s="14">
        <v>0</v>
      </c>
      <c r="G13" s="14">
        <v>0</v>
      </c>
      <c r="H13" s="16" t="str">
        <f t="shared" si="1"/>
        <v>-</v>
      </c>
      <c r="I13" s="14">
        <v>0</v>
      </c>
      <c r="J13" s="14">
        <v>0</v>
      </c>
      <c r="K13" s="16" t="str">
        <f t="shared" si="2"/>
        <v>-</v>
      </c>
      <c r="L13" s="14">
        <v>0</v>
      </c>
      <c r="M13" s="14">
        <v>0</v>
      </c>
      <c r="N13" s="16" t="str">
        <f t="shared" si="3"/>
        <v>-</v>
      </c>
      <c r="O13" s="14">
        <v>0</v>
      </c>
      <c r="P13" s="14">
        <v>0</v>
      </c>
      <c r="Q13" s="16" t="str">
        <f t="shared" si="4"/>
        <v>-</v>
      </c>
      <c r="R13" s="15">
        <f t="shared" ref="R13:R15" si="6">D13+G13+J13+M13+P13</f>
        <v>2</v>
      </c>
      <c r="S13" s="18"/>
    </row>
    <row r="14" spans="1:23" x14ac:dyDescent="0.25">
      <c r="A14" s="26" t="s">
        <v>23</v>
      </c>
      <c r="B14" s="20" t="s">
        <v>13</v>
      </c>
      <c r="C14" s="14">
        <v>1</v>
      </c>
      <c r="D14" s="14">
        <v>2</v>
      </c>
      <c r="E14" s="16">
        <f t="shared" si="0"/>
        <v>2</v>
      </c>
      <c r="F14" s="14">
        <v>0</v>
      </c>
      <c r="G14" s="14">
        <v>0</v>
      </c>
      <c r="H14" s="16" t="str">
        <f t="shared" si="1"/>
        <v>-</v>
      </c>
      <c r="I14" s="14">
        <v>0</v>
      </c>
      <c r="J14" s="14">
        <v>0</v>
      </c>
      <c r="K14" s="16" t="str">
        <f t="shared" si="2"/>
        <v>-</v>
      </c>
      <c r="L14" s="14">
        <v>0</v>
      </c>
      <c r="M14" s="14">
        <v>0</v>
      </c>
      <c r="N14" s="16" t="str">
        <f t="shared" si="3"/>
        <v>-</v>
      </c>
      <c r="O14" s="14">
        <v>0</v>
      </c>
      <c r="P14" s="14">
        <v>0</v>
      </c>
      <c r="Q14" s="16" t="str">
        <f t="shared" si="4"/>
        <v>-</v>
      </c>
      <c r="R14" s="15">
        <f t="shared" si="6"/>
        <v>2</v>
      </c>
      <c r="S14" s="18"/>
    </row>
    <row r="15" spans="1:23" x14ac:dyDescent="0.25">
      <c r="A15" s="26" t="s">
        <v>24</v>
      </c>
      <c r="B15" s="20" t="s">
        <v>19</v>
      </c>
      <c r="C15" s="14">
        <v>0</v>
      </c>
      <c r="D15" s="14">
        <v>0</v>
      </c>
      <c r="E15" s="16" t="str">
        <f t="shared" si="0"/>
        <v>-</v>
      </c>
      <c r="F15" s="14">
        <v>0</v>
      </c>
      <c r="G15" s="14">
        <v>0</v>
      </c>
      <c r="H15" s="16" t="str">
        <f t="shared" si="1"/>
        <v>-</v>
      </c>
      <c r="I15" s="14">
        <v>0</v>
      </c>
      <c r="J15" s="14">
        <v>0</v>
      </c>
      <c r="K15" s="16" t="str">
        <f t="shared" si="2"/>
        <v>-</v>
      </c>
      <c r="L15" s="14">
        <v>0</v>
      </c>
      <c r="M15" s="14">
        <v>0</v>
      </c>
      <c r="N15" s="16" t="str">
        <f t="shared" si="3"/>
        <v>-</v>
      </c>
      <c r="O15" s="14">
        <v>0</v>
      </c>
      <c r="P15" s="14">
        <v>0</v>
      </c>
      <c r="Q15" s="16" t="str">
        <f t="shared" si="4"/>
        <v>-</v>
      </c>
      <c r="R15" s="15">
        <f t="shared" si="6"/>
        <v>0</v>
      </c>
      <c r="S15" s="18"/>
    </row>
    <row r="16" spans="1:23" ht="51.75" thickBot="1" x14ac:dyDescent="0.3">
      <c r="A16" s="21">
        <v>8</v>
      </c>
      <c r="B16" s="22" t="s">
        <v>20</v>
      </c>
      <c r="C16" s="14">
        <v>125.5539968826542</v>
      </c>
      <c r="D16" s="14">
        <v>102.38751147842056</v>
      </c>
      <c r="E16" s="16">
        <f t="shared" si="0"/>
        <v>0.81548587874995648</v>
      </c>
      <c r="F16" s="14">
        <v>123.0680473372781</v>
      </c>
      <c r="G16" s="14">
        <v>125.96913580246914</v>
      </c>
      <c r="H16" s="16">
        <f t="shared" si="1"/>
        <v>1.0235730437587944</v>
      </c>
      <c r="I16" s="14">
        <v>389.27272727272725</v>
      </c>
      <c r="J16" s="14">
        <v>214.54545454545453</v>
      </c>
      <c r="K16" s="16">
        <f t="shared" si="2"/>
        <v>0.5511443250817375</v>
      </c>
      <c r="L16" s="14">
        <v>405</v>
      </c>
      <c r="M16" s="14">
        <v>312</v>
      </c>
      <c r="N16" s="16">
        <f t="shared" si="3"/>
        <v>0.77037037037037037</v>
      </c>
      <c r="O16" s="14" t="s">
        <v>25</v>
      </c>
      <c r="P16" s="14" t="s">
        <v>25</v>
      </c>
      <c r="Q16" s="16" t="str">
        <f t="shared" si="4"/>
        <v>-</v>
      </c>
      <c r="R16" s="15">
        <v>104.90868720510686</v>
      </c>
    </row>
    <row r="23" spans="3:3" x14ac:dyDescent="0.25">
      <c r="C23" s="17"/>
    </row>
  </sheetData>
  <mergeCells count="9">
    <mergeCell ref="A1:A3"/>
    <mergeCell ref="B1:B3"/>
    <mergeCell ref="C1:Q1"/>
    <mergeCell ref="R1:R3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scale="3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view="pageBreakPreview" zoomScale="85" zoomScaleNormal="10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10" sqref="H10"/>
    </sheetView>
  </sheetViews>
  <sheetFormatPr defaultRowHeight="15" x14ac:dyDescent="0.25"/>
  <cols>
    <col min="1" max="1" width="6" style="5" customWidth="1"/>
    <col min="2" max="2" width="37.5703125" style="5" customWidth="1"/>
    <col min="3" max="18" width="11.85546875" style="5" customWidth="1"/>
    <col min="19" max="23" width="7.5703125" style="5" customWidth="1"/>
    <col min="24" max="16384" width="9.140625" style="5"/>
  </cols>
  <sheetData>
    <row r="1" spans="1:23" x14ac:dyDescent="0.25">
      <c r="A1" s="28" t="s">
        <v>5</v>
      </c>
      <c r="B1" s="30" t="s">
        <v>6</v>
      </c>
      <c r="C1" s="30" t="s">
        <v>7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2" t="s">
        <v>8</v>
      </c>
      <c r="S1" s="4"/>
      <c r="T1" s="4"/>
      <c r="U1" s="4"/>
      <c r="V1" s="4"/>
      <c r="W1" s="4"/>
    </row>
    <row r="2" spans="1:23" ht="27.75" customHeight="1" x14ac:dyDescent="0.25">
      <c r="A2" s="29"/>
      <c r="B2" s="31"/>
      <c r="C2" s="34" t="s">
        <v>0</v>
      </c>
      <c r="D2" s="34"/>
      <c r="E2" s="34"/>
      <c r="F2" s="34" t="s">
        <v>1</v>
      </c>
      <c r="G2" s="34"/>
      <c r="H2" s="34"/>
      <c r="I2" s="34" t="s">
        <v>2</v>
      </c>
      <c r="J2" s="34"/>
      <c r="K2" s="34"/>
      <c r="L2" s="34" t="s">
        <v>3</v>
      </c>
      <c r="M2" s="34"/>
      <c r="N2" s="34"/>
      <c r="O2" s="34" t="s">
        <v>4</v>
      </c>
      <c r="P2" s="34"/>
      <c r="Q2" s="34"/>
      <c r="R2" s="33"/>
      <c r="S2" s="9"/>
      <c r="T2" s="9"/>
      <c r="U2" s="9"/>
      <c r="V2" s="9"/>
      <c r="W2" s="9"/>
    </row>
    <row r="3" spans="1:23" ht="37.5" customHeight="1" x14ac:dyDescent="0.25">
      <c r="A3" s="29"/>
      <c r="B3" s="31"/>
      <c r="C3" s="13">
        <v>2018</v>
      </c>
      <c r="D3" s="13">
        <v>2019</v>
      </c>
      <c r="E3" s="13" t="s">
        <v>9</v>
      </c>
      <c r="F3" s="13">
        <v>2018</v>
      </c>
      <c r="G3" s="13">
        <v>2019</v>
      </c>
      <c r="H3" s="13" t="s">
        <v>9</v>
      </c>
      <c r="I3" s="13">
        <v>2018</v>
      </c>
      <c r="J3" s="13">
        <v>2019</v>
      </c>
      <c r="K3" s="13" t="s">
        <v>9</v>
      </c>
      <c r="L3" s="13">
        <v>2018</v>
      </c>
      <c r="M3" s="13">
        <v>2019</v>
      </c>
      <c r="N3" s="13" t="s">
        <v>9</v>
      </c>
      <c r="O3" s="13">
        <v>2018</v>
      </c>
      <c r="P3" s="13">
        <v>2019</v>
      </c>
      <c r="Q3" s="13" t="s">
        <v>9</v>
      </c>
      <c r="R3" s="33"/>
      <c r="S3" s="1"/>
      <c r="T3" s="6"/>
      <c r="U3" s="1"/>
      <c r="V3" s="1"/>
      <c r="W3" s="1"/>
    </row>
    <row r="4" spans="1:23" ht="12" customHeight="1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  <c r="N4" s="10">
        <v>14</v>
      </c>
      <c r="O4" s="10">
        <v>15</v>
      </c>
      <c r="P4" s="10">
        <v>16</v>
      </c>
      <c r="Q4" s="10">
        <v>17</v>
      </c>
      <c r="R4" s="10">
        <v>18</v>
      </c>
      <c r="S4" s="2"/>
      <c r="T4" s="7"/>
      <c r="U4" s="2"/>
      <c r="V4" s="2"/>
      <c r="W4" s="2"/>
    </row>
    <row r="5" spans="1:23" ht="38.25" x14ac:dyDescent="0.25">
      <c r="A5" s="19">
        <v>1</v>
      </c>
      <c r="B5" s="20" t="s">
        <v>10</v>
      </c>
      <c r="C5" s="14">
        <v>2409</v>
      </c>
      <c r="D5" s="14">
        <v>2224</v>
      </c>
      <c r="E5" s="16">
        <f>IFERROR(D5/C5,"-")</f>
        <v>0.92320464923204648</v>
      </c>
      <c r="F5" s="14">
        <v>182</v>
      </c>
      <c r="G5" s="14">
        <v>159</v>
      </c>
      <c r="H5" s="16">
        <f>IFERROR(G5/F5,"-")</f>
        <v>0.87362637362637363</v>
      </c>
      <c r="I5" s="14">
        <v>51</v>
      </c>
      <c r="J5" s="14">
        <v>61</v>
      </c>
      <c r="K5" s="16">
        <f>IFERROR(J5/I5,"-")</f>
        <v>1.196078431372549</v>
      </c>
      <c r="L5" s="14">
        <v>22</v>
      </c>
      <c r="M5" s="14">
        <v>29</v>
      </c>
      <c r="N5" s="16">
        <f>IFERROR(M5/L5,"-")</f>
        <v>1.3181818181818181</v>
      </c>
      <c r="O5" s="14">
        <v>1</v>
      </c>
      <c r="P5" s="14">
        <v>2</v>
      </c>
      <c r="Q5" s="16">
        <f>IFERROR(P5/O5,"-")</f>
        <v>2</v>
      </c>
      <c r="R5" s="15">
        <v>2475</v>
      </c>
      <c r="S5" s="18"/>
      <c r="T5" s="8"/>
      <c r="U5" s="8"/>
      <c r="V5" s="8"/>
      <c r="W5" s="8"/>
    </row>
    <row r="6" spans="1:23" ht="63.75" x14ac:dyDescent="0.25">
      <c r="A6" s="19">
        <v>2</v>
      </c>
      <c r="B6" s="20" t="s">
        <v>11</v>
      </c>
      <c r="C6" s="14">
        <v>2318</v>
      </c>
      <c r="D6" s="14">
        <v>2090</v>
      </c>
      <c r="E6" s="16">
        <f t="shared" ref="E6:E16" si="0">IFERROR(D6/C6,"-")</f>
        <v>0.90163934426229508</v>
      </c>
      <c r="F6" s="14">
        <v>146</v>
      </c>
      <c r="G6" s="14">
        <v>133</v>
      </c>
      <c r="H6" s="16">
        <f t="shared" ref="H6:H16" si="1">IFERROR(G6/F6,"-")</f>
        <v>0.91095890410958902</v>
      </c>
      <c r="I6" s="14">
        <v>42</v>
      </c>
      <c r="J6" s="14">
        <v>48</v>
      </c>
      <c r="K6" s="16">
        <f t="shared" ref="K6:K16" si="2">IFERROR(J6/I6,"-")</f>
        <v>1.1428571428571428</v>
      </c>
      <c r="L6" s="14">
        <v>17</v>
      </c>
      <c r="M6" s="14">
        <v>19</v>
      </c>
      <c r="N6" s="16">
        <f t="shared" ref="N6:N16" si="3">IFERROR(M6/L6,"-")</f>
        <v>1.1176470588235294</v>
      </c>
      <c r="O6" s="14">
        <v>1</v>
      </c>
      <c r="P6" s="14">
        <v>2</v>
      </c>
      <c r="Q6" s="16">
        <f t="shared" ref="Q6:Q16" si="4">IFERROR(P6/O6,"-")</f>
        <v>2</v>
      </c>
      <c r="R6" s="15">
        <v>2292</v>
      </c>
      <c r="S6" s="18"/>
      <c r="T6" s="3"/>
      <c r="U6" s="3"/>
      <c r="V6" s="3"/>
      <c r="W6" s="3"/>
    </row>
    <row r="7" spans="1:23" ht="102" x14ac:dyDescent="0.25">
      <c r="A7" s="19">
        <v>3</v>
      </c>
      <c r="B7" s="20" t="s">
        <v>12</v>
      </c>
      <c r="C7" s="14">
        <v>0</v>
      </c>
      <c r="D7" s="14">
        <v>0</v>
      </c>
      <c r="E7" s="16" t="str">
        <f t="shared" si="0"/>
        <v>-</v>
      </c>
      <c r="F7" s="14">
        <v>0</v>
      </c>
      <c r="G7" s="14">
        <v>0</v>
      </c>
      <c r="H7" s="16" t="str">
        <f t="shared" si="1"/>
        <v>-</v>
      </c>
      <c r="I7" s="14">
        <v>0</v>
      </c>
      <c r="J7" s="14">
        <v>0</v>
      </c>
      <c r="K7" s="16" t="str">
        <f t="shared" si="2"/>
        <v>-</v>
      </c>
      <c r="L7" s="14">
        <v>0</v>
      </c>
      <c r="M7" s="14">
        <v>0</v>
      </c>
      <c r="N7" s="16" t="str">
        <f t="shared" si="3"/>
        <v>-</v>
      </c>
      <c r="O7" s="14">
        <v>0</v>
      </c>
      <c r="P7" s="14">
        <v>0</v>
      </c>
      <c r="Q7" s="16" t="str">
        <f t="shared" si="4"/>
        <v>-</v>
      </c>
      <c r="R7" s="15">
        <f t="shared" ref="R7:R9" si="5">D7+G7+J7+M7+P7</f>
        <v>0</v>
      </c>
      <c r="S7" s="18"/>
      <c r="T7" s="3"/>
      <c r="U7" s="3"/>
      <c r="V7" s="3"/>
      <c r="W7" s="3"/>
    </row>
    <row r="8" spans="1:23" x14ac:dyDescent="0.25">
      <c r="A8" s="26" t="s">
        <v>21</v>
      </c>
      <c r="B8" s="20" t="s">
        <v>13</v>
      </c>
      <c r="C8" s="14">
        <v>0</v>
      </c>
      <c r="D8" s="14">
        <v>0</v>
      </c>
      <c r="E8" s="16" t="str">
        <f t="shared" si="0"/>
        <v>-</v>
      </c>
      <c r="F8" s="14">
        <v>0</v>
      </c>
      <c r="G8" s="14">
        <v>0</v>
      </c>
      <c r="H8" s="16" t="str">
        <f t="shared" si="1"/>
        <v>-</v>
      </c>
      <c r="I8" s="14">
        <v>0</v>
      </c>
      <c r="J8" s="14">
        <v>0</v>
      </c>
      <c r="K8" s="16" t="str">
        <f t="shared" si="2"/>
        <v>-</v>
      </c>
      <c r="L8" s="14">
        <v>0</v>
      </c>
      <c r="M8" s="14">
        <v>0</v>
      </c>
      <c r="N8" s="16" t="str">
        <f t="shared" si="3"/>
        <v>-</v>
      </c>
      <c r="O8" s="14">
        <v>0</v>
      </c>
      <c r="P8" s="14">
        <v>0</v>
      </c>
      <c r="Q8" s="16" t="str">
        <f t="shared" si="4"/>
        <v>-</v>
      </c>
      <c r="R8" s="15">
        <f t="shared" si="5"/>
        <v>0</v>
      </c>
      <c r="S8" s="18"/>
      <c r="T8" s="3"/>
      <c r="U8" s="3"/>
      <c r="V8" s="3"/>
      <c r="W8" s="3"/>
    </row>
    <row r="9" spans="1:23" x14ac:dyDescent="0.25">
      <c r="A9" s="26" t="s">
        <v>22</v>
      </c>
      <c r="B9" s="20" t="s">
        <v>14</v>
      </c>
      <c r="C9" s="14">
        <v>0</v>
      </c>
      <c r="D9" s="14">
        <v>0</v>
      </c>
      <c r="E9" s="16" t="str">
        <f t="shared" si="0"/>
        <v>-</v>
      </c>
      <c r="F9" s="14">
        <v>0</v>
      </c>
      <c r="G9" s="14">
        <v>0</v>
      </c>
      <c r="H9" s="16" t="str">
        <f t="shared" si="1"/>
        <v>-</v>
      </c>
      <c r="I9" s="14">
        <v>0</v>
      </c>
      <c r="J9" s="14">
        <v>0</v>
      </c>
      <c r="K9" s="16" t="str">
        <f t="shared" si="2"/>
        <v>-</v>
      </c>
      <c r="L9" s="14">
        <v>0</v>
      </c>
      <c r="M9" s="14">
        <v>0</v>
      </c>
      <c r="N9" s="16" t="str">
        <f t="shared" si="3"/>
        <v>-</v>
      </c>
      <c r="O9" s="14">
        <v>0</v>
      </c>
      <c r="P9" s="14">
        <v>0</v>
      </c>
      <c r="Q9" s="16" t="str">
        <f t="shared" si="4"/>
        <v>-</v>
      </c>
      <c r="R9" s="15">
        <f t="shared" si="5"/>
        <v>0</v>
      </c>
      <c r="S9" s="18"/>
      <c r="T9" s="3"/>
      <c r="U9" s="3"/>
      <c r="V9" s="3"/>
      <c r="W9" s="3"/>
    </row>
    <row r="10" spans="1:23" ht="51" x14ac:dyDescent="0.25">
      <c r="A10" s="19">
        <v>4</v>
      </c>
      <c r="B10" s="20" t="s">
        <v>15</v>
      </c>
      <c r="C10" s="14">
        <v>7.0949094046591892</v>
      </c>
      <c r="D10" s="14">
        <v>6.7717703349282301</v>
      </c>
      <c r="E10" s="16">
        <f t="shared" si="0"/>
        <v>0.95445479973024672</v>
      </c>
      <c r="F10" s="14">
        <v>7.5273972602739727</v>
      </c>
      <c r="G10" s="14">
        <v>6.7067669172932334</v>
      </c>
      <c r="H10" s="16">
        <f t="shared" si="1"/>
        <v>0.89098086435378709</v>
      </c>
      <c r="I10" s="14">
        <v>23.5</v>
      </c>
      <c r="J10" s="14">
        <v>25.208333333333332</v>
      </c>
      <c r="K10" s="16">
        <f t="shared" si="2"/>
        <v>1.0726950354609928</v>
      </c>
      <c r="L10" s="14">
        <v>42.647058823529413</v>
      </c>
      <c r="M10" s="14">
        <v>26.473684210526315</v>
      </c>
      <c r="N10" s="16">
        <f t="shared" si="3"/>
        <v>0.62076225045372047</v>
      </c>
      <c r="O10" s="14">
        <v>58</v>
      </c>
      <c r="P10" s="14">
        <v>65.5</v>
      </c>
      <c r="Q10" s="16">
        <f t="shared" si="4"/>
        <v>1.1293103448275863</v>
      </c>
      <c r="R10" s="15">
        <v>7.3686736474694587</v>
      </c>
      <c r="S10" s="3"/>
      <c r="T10" s="3"/>
      <c r="U10" s="3"/>
      <c r="V10" s="3"/>
      <c r="W10" s="3"/>
    </row>
    <row r="11" spans="1:23" ht="51" x14ac:dyDescent="0.25">
      <c r="A11" s="19">
        <v>5</v>
      </c>
      <c r="B11" s="20" t="s">
        <v>16</v>
      </c>
      <c r="C11" s="14">
        <v>2166</v>
      </c>
      <c r="D11" s="14">
        <v>1864</v>
      </c>
      <c r="E11" s="16">
        <f t="shared" si="0"/>
        <v>0.8605724838411819</v>
      </c>
      <c r="F11" s="14">
        <v>114</v>
      </c>
      <c r="G11" s="14">
        <v>99</v>
      </c>
      <c r="H11" s="16">
        <f t="shared" si="1"/>
        <v>0.86842105263157898</v>
      </c>
      <c r="I11" s="14">
        <v>15</v>
      </c>
      <c r="J11" s="14">
        <v>21</v>
      </c>
      <c r="K11" s="16">
        <f t="shared" si="2"/>
        <v>1.4</v>
      </c>
      <c r="L11" s="14">
        <v>7</v>
      </c>
      <c r="M11" s="14">
        <v>10</v>
      </c>
      <c r="N11" s="16">
        <f t="shared" si="3"/>
        <v>1.4285714285714286</v>
      </c>
      <c r="O11" s="14">
        <v>1</v>
      </c>
      <c r="P11" s="14">
        <v>1</v>
      </c>
      <c r="Q11" s="16">
        <f t="shared" si="4"/>
        <v>1</v>
      </c>
      <c r="R11" s="15">
        <v>1995</v>
      </c>
      <c r="S11" s="18"/>
      <c r="T11" s="8"/>
      <c r="U11" s="8"/>
      <c r="V11" s="8"/>
      <c r="W11" s="8"/>
    </row>
    <row r="12" spans="1:23" ht="51" x14ac:dyDescent="0.25">
      <c r="A12" s="19">
        <v>6</v>
      </c>
      <c r="B12" s="20" t="s">
        <v>17</v>
      </c>
      <c r="C12" s="14">
        <v>1949</v>
      </c>
      <c r="D12" s="14">
        <v>1980</v>
      </c>
      <c r="E12" s="16">
        <f t="shared" si="0"/>
        <v>1.0159055926115956</v>
      </c>
      <c r="F12" s="14">
        <v>92</v>
      </c>
      <c r="G12" s="14">
        <v>58</v>
      </c>
      <c r="H12" s="16">
        <f t="shared" si="1"/>
        <v>0.63043478260869568</v>
      </c>
      <c r="I12" s="14">
        <v>18</v>
      </c>
      <c r="J12" s="14">
        <v>22</v>
      </c>
      <c r="K12" s="16">
        <f t="shared" si="2"/>
        <v>1.2222222222222223</v>
      </c>
      <c r="L12" s="14">
        <v>12</v>
      </c>
      <c r="M12" s="14">
        <v>11</v>
      </c>
      <c r="N12" s="16">
        <f t="shared" si="3"/>
        <v>0.91666666666666663</v>
      </c>
      <c r="O12" s="14">
        <v>1</v>
      </c>
      <c r="P12" s="14">
        <v>0</v>
      </c>
      <c r="Q12" s="16">
        <f t="shared" si="4"/>
        <v>0</v>
      </c>
      <c r="R12" s="15">
        <v>2071</v>
      </c>
      <c r="S12" s="18"/>
    </row>
    <row r="13" spans="1:23" ht="89.25" x14ac:dyDescent="0.25">
      <c r="A13" s="19">
        <v>7</v>
      </c>
      <c r="B13" s="20" t="s">
        <v>18</v>
      </c>
      <c r="C13" s="14">
        <v>0</v>
      </c>
      <c r="D13" s="14">
        <v>0</v>
      </c>
      <c r="E13" s="16" t="str">
        <f t="shared" si="0"/>
        <v>-</v>
      </c>
      <c r="F13" s="14">
        <v>0</v>
      </c>
      <c r="G13" s="14">
        <v>0</v>
      </c>
      <c r="H13" s="16" t="str">
        <f t="shared" si="1"/>
        <v>-</v>
      </c>
      <c r="I13" s="14">
        <v>0</v>
      </c>
      <c r="J13" s="14">
        <v>0</v>
      </c>
      <c r="K13" s="16" t="str">
        <f t="shared" si="2"/>
        <v>-</v>
      </c>
      <c r="L13" s="14">
        <v>0</v>
      </c>
      <c r="M13" s="14">
        <v>0</v>
      </c>
      <c r="N13" s="16" t="str">
        <f t="shared" si="3"/>
        <v>-</v>
      </c>
      <c r="O13" s="14">
        <v>0</v>
      </c>
      <c r="P13" s="14">
        <v>0</v>
      </c>
      <c r="Q13" s="16" t="str">
        <f t="shared" si="4"/>
        <v>-</v>
      </c>
      <c r="R13" s="15">
        <f t="shared" ref="R13:R15" si="6">D13+G13+J13+M13+P13</f>
        <v>0</v>
      </c>
      <c r="S13" s="18"/>
    </row>
    <row r="14" spans="1:23" x14ac:dyDescent="0.25">
      <c r="A14" s="26" t="s">
        <v>23</v>
      </c>
      <c r="B14" s="20" t="s">
        <v>13</v>
      </c>
      <c r="C14" s="14">
        <v>0</v>
      </c>
      <c r="D14" s="14">
        <v>0</v>
      </c>
      <c r="E14" s="16" t="str">
        <f t="shared" si="0"/>
        <v>-</v>
      </c>
      <c r="F14" s="14">
        <v>0</v>
      </c>
      <c r="G14" s="14">
        <v>0</v>
      </c>
      <c r="H14" s="16" t="str">
        <f t="shared" si="1"/>
        <v>-</v>
      </c>
      <c r="I14" s="14">
        <v>0</v>
      </c>
      <c r="J14" s="14">
        <v>0</v>
      </c>
      <c r="K14" s="16" t="str">
        <f t="shared" si="2"/>
        <v>-</v>
      </c>
      <c r="L14" s="14">
        <v>0</v>
      </c>
      <c r="M14" s="14">
        <v>0</v>
      </c>
      <c r="N14" s="16" t="str">
        <f t="shared" si="3"/>
        <v>-</v>
      </c>
      <c r="O14" s="14">
        <v>0</v>
      </c>
      <c r="P14" s="14">
        <v>0</v>
      </c>
      <c r="Q14" s="16" t="str">
        <f t="shared" si="4"/>
        <v>-</v>
      </c>
      <c r="R14" s="15">
        <f t="shared" si="6"/>
        <v>0</v>
      </c>
      <c r="S14" s="18"/>
    </row>
    <row r="15" spans="1:23" x14ac:dyDescent="0.25">
      <c r="A15" s="26" t="s">
        <v>24</v>
      </c>
      <c r="B15" s="20" t="s">
        <v>19</v>
      </c>
      <c r="C15" s="14">
        <v>0</v>
      </c>
      <c r="D15" s="14">
        <v>0</v>
      </c>
      <c r="E15" s="16" t="str">
        <f t="shared" si="0"/>
        <v>-</v>
      </c>
      <c r="F15" s="14">
        <v>0</v>
      </c>
      <c r="G15" s="14">
        <v>0</v>
      </c>
      <c r="H15" s="16" t="str">
        <f t="shared" si="1"/>
        <v>-</v>
      </c>
      <c r="I15" s="14">
        <v>0</v>
      </c>
      <c r="J15" s="14">
        <v>0</v>
      </c>
      <c r="K15" s="16" t="str">
        <f t="shared" si="2"/>
        <v>-</v>
      </c>
      <c r="L15" s="14">
        <v>0</v>
      </c>
      <c r="M15" s="14">
        <v>0</v>
      </c>
      <c r="N15" s="16" t="str">
        <f t="shared" si="3"/>
        <v>-</v>
      </c>
      <c r="O15" s="14">
        <v>0</v>
      </c>
      <c r="P15" s="14">
        <v>0</v>
      </c>
      <c r="Q15" s="16" t="str">
        <f t="shared" si="4"/>
        <v>-</v>
      </c>
      <c r="R15" s="15">
        <f t="shared" si="6"/>
        <v>0</v>
      </c>
      <c r="S15" s="18"/>
    </row>
    <row r="16" spans="1:23" ht="51.75" thickBot="1" x14ac:dyDescent="0.3">
      <c r="A16" s="21">
        <v>8</v>
      </c>
      <c r="B16" s="22" t="s">
        <v>20</v>
      </c>
      <c r="C16" s="14">
        <v>55.473576192919445</v>
      </c>
      <c r="D16" s="14">
        <v>74.122727272727275</v>
      </c>
      <c r="E16" s="16">
        <f t="shared" si="0"/>
        <v>1.3361807974115822</v>
      </c>
      <c r="F16" s="14">
        <v>89.304347826086953</v>
      </c>
      <c r="G16" s="14">
        <v>127.94827586206897</v>
      </c>
      <c r="H16" s="16">
        <f t="shared" si="1"/>
        <v>1.4327216868683479</v>
      </c>
      <c r="I16" s="14">
        <v>311.33333333333331</v>
      </c>
      <c r="J16" s="14">
        <v>210.86363636363637</v>
      </c>
      <c r="K16" s="16">
        <f t="shared" si="2"/>
        <v>0.67729219388748307</v>
      </c>
      <c r="L16" s="14">
        <v>345.16666666666669</v>
      </c>
      <c r="M16" s="14">
        <v>340.45454545454544</v>
      </c>
      <c r="N16" s="16">
        <f t="shared" si="3"/>
        <v>0.98634827268337644</v>
      </c>
      <c r="O16" s="14">
        <v>217</v>
      </c>
      <c r="P16" s="14" t="s">
        <v>25</v>
      </c>
      <c r="Q16" s="16" t="str">
        <f t="shared" si="4"/>
        <v>-</v>
      </c>
      <c r="R16" s="15">
        <v>78.497344278126505</v>
      </c>
    </row>
    <row r="23" spans="3:3" x14ac:dyDescent="0.25">
      <c r="C23" s="17"/>
    </row>
  </sheetData>
  <mergeCells count="9">
    <mergeCell ref="A1:A3"/>
    <mergeCell ref="B1:B3"/>
    <mergeCell ref="C1:Q1"/>
    <mergeCell ref="R1:R3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scale="3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view="pageBreakPreview" zoomScale="85" zoomScaleNormal="10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11" sqref="G11"/>
    </sheetView>
  </sheetViews>
  <sheetFormatPr defaultRowHeight="15" x14ac:dyDescent="0.25"/>
  <cols>
    <col min="1" max="1" width="6" style="5" customWidth="1"/>
    <col min="2" max="2" width="37.5703125" style="5" customWidth="1"/>
    <col min="3" max="18" width="11.85546875" style="5" customWidth="1"/>
    <col min="19" max="23" width="7.5703125" style="5" customWidth="1"/>
    <col min="24" max="16384" width="9.140625" style="5"/>
  </cols>
  <sheetData>
    <row r="1" spans="1:23" x14ac:dyDescent="0.25">
      <c r="A1" s="28" t="s">
        <v>5</v>
      </c>
      <c r="B1" s="30" t="s">
        <v>6</v>
      </c>
      <c r="C1" s="30" t="s">
        <v>7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2" t="s">
        <v>8</v>
      </c>
      <c r="S1" s="4"/>
      <c r="T1" s="4"/>
      <c r="U1" s="4"/>
      <c r="V1" s="4"/>
      <c r="W1" s="4"/>
    </row>
    <row r="2" spans="1:23" ht="27.75" customHeight="1" x14ac:dyDescent="0.25">
      <c r="A2" s="29"/>
      <c r="B2" s="31"/>
      <c r="C2" s="34" t="s">
        <v>0</v>
      </c>
      <c r="D2" s="34"/>
      <c r="E2" s="34"/>
      <c r="F2" s="34" t="s">
        <v>1</v>
      </c>
      <c r="G2" s="34"/>
      <c r="H2" s="34"/>
      <c r="I2" s="34" t="s">
        <v>2</v>
      </c>
      <c r="J2" s="34"/>
      <c r="K2" s="34"/>
      <c r="L2" s="34" t="s">
        <v>3</v>
      </c>
      <c r="M2" s="34"/>
      <c r="N2" s="34"/>
      <c r="O2" s="34" t="s">
        <v>4</v>
      </c>
      <c r="P2" s="34"/>
      <c r="Q2" s="34"/>
      <c r="R2" s="33"/>
      <c r="S2" s="9"/>
      <c r="T2" s="9"/>
      <c r="U2" s="9"/>
      <c r="V2" s="9"/>
      <c r="W2" s="9"/>
    </row>
    <row r="3" spans="1:23" ht="37.5" customHeight="1" x14ac:dyDescent="0.25">
      <c r="A3" s="29"/>
      <c r="B3" s="31"/>
      <c r="C3" s="13">
        <v>2018</v>
      </c>
      <c r="D3" s="13">
        <v>2019</v>
      </c>
      <c r="E3" s="13" t="s">
        <v>9</v>
      </c>
      <c r="F3" s="13">
        <v>2018</v>
      </c>
      <c r="G3" s="13">
        <v>2019</v>
      </c>
      <c r="H3" s="13" t="s">
        <v>9</v>
      </c>
      <c r="I3" s="13">
        <v>2018</v>
      </c>
      <c r="J3" s="13">
        <v>2019</v>
      </c>
      <c r="K3" s="13" t="s">
        <v>9</v>
      </c>
      <c r="L3" s="13">
        <v>2018</v>
      </c>
      <c r="M3" s="13">
        <v>2019</v>
      </c>
      <c r="N3" s="13" t="s">
        <v>9</v>
      </c>
      <c r="O3" s="13">
        <v>2018</v>
      </c>
      <c r="P3" s="13">
        <v>2019</v>
      </c>
      <c r="Q3" s="13" t="s">
        <v>9</v>
      </c>
      <c r="R3" s="33"/>
      <c r="S3" s="1"/>
      <c r="T3" s="6"/>
      <c r="U3" s="1"/>
      <c r="V3" s="1"/>
      <c r="W3" s="1"/>
    </row>
    <row r="4" spans="1:23" ht="12" customHeight="1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  <c r="N4" s="10">
        <v>14</v>
      </c>
      <c r="O4" s="10">
        <v>15</v>
      </c>
      <c r="P4" s="10">
        <v>16</v>
      </c>
      <c r="Q4" s="10">
        <v>17</v>
      </c>
      <c r="R4" s="10">
        <v>18</v>
      </c>
      <c r="S4" s="2"/>
      <c r="T4" s="7"/>
      <c r="U4" s="2"/>
      <c r="V4" s="2"/>
      <c r="W4" s="2"/>
    </row>
    <row r="5" spans="1:23" ht="38.25" x14ac:dyDescent="0.25">
      <c r="A5" s="19">
        <v>1</v>
      </c>
      <c r="B5" s="20" t="s">
        <v>10</v>
      </c>
      <c r="C5" s="14">
        <v>3728</v>
      </c>
      <c r="D5" s="14">
        <v>3612</v>
      </c>
      <c r="E5" s="16">
        <f>IFERROR(D5/C5,"-")</f>
        <v>0.9688841201716738</v>
      </c>
      <c r="F5" s="14">
        <v>406</v>
      </c>
      <c r="G5" s="14">
        <v>349</v>
      </c>
      <c r="H5" s="16">
        <f>IFERROR(G5/F5,"-")</f>
        <v>0.85960591133004927</v>
      </c>
      <c r="I5" s="14">
        <v>43</v>
      </c>
      <c r="J5" s="14">
        <v>41</v>
      </c>
      <c r="K5" s="16">
        <f>IFERROR(J5/I5,"-")</f>
        <v>0.95348837209302328</v>
      </c>
      <c r="L5" s="14">
        <v>44</v>
      </c>
      <c r="M5" s="14">
        <v>34</v>
      </c>
      <c r="N5" s="16">
        <f>IFERROR(M5/L5,"-")</f>
        <v>0.77272727272727271</v>
      </c>
      <c r="O5" s="14">
        <v>0</v>
      </c>
      <c r="P5" s="14">
        <v>0</v>
      </c>
      <c r="Q5" s="16" t="str">
        <f>IFERROR(P5/O5,"-")</f>
        <v>-</v>
      </c>
      <c r="R5" s="15">
        <v>4036</v>
      </c>
      <c r="S5" s="18"/>
      <c r="T5" s="8"/>
      <c r="U5" s="8"/>
      <c r="V5" s="8"/>
      <c r="W5" s="8"/>
    </row>
    <row r="6" spans="1:23" ht="63.75" x14ac:dyDescent="0.25">
      <c r="A6" s="19">
        <v>2</v>
      </c>
      <c r="B6" s="20" t="s">
        <v>11</v>
      </c>
      <c r="C6" s="14">
        <v>3580</v>
      </c>
      <c r="D6" s="14">
        <v>3437</v>
      </c>
      <c r="E6" s="16">
        <f t="shared" ref="E6:E16" si="0">IFERROR(D6/C6,"-")</f>
        <v>0.96005586592178771</v>
      </c>
      <c r="F6" s="14">
        <v>373</v>
      </c>
      <c r="G6" s="14">
        <v>306</v>
      </c>
      <c r="H6" s="16">
        <f t="shared" ref="H6:H16" si="1">IFERROR(G6/F6,"-")</f>
        <v>0.82037533512064342</v>
      </c>
      <c r="I6" s="14">
        <v>30</v>
      </c>
      <c r="J6" s="14">
        <v>29</v>
      </c>
      <c r="K6" s="16">
        <f t="shared" ref="K6:K16" si="2">IFERROR(J6/I6,"-")</f>
        <v>0.96666666666666667</v>
      </c>
      <c r="L6" s="14">
        <v>25</v>
      </c>
      <c r="M6" s="14">
        <v>26</v>
      </c>
      <c r="N6" s="16">
        <f t="shared" ref="N6:N16" si="3">IFERROR(M6/L6,"-")</f>
        <v>1.04</v>
      </c>
      <c r="O6" s="14">
        <v>0</v>
      </c>
      <c r="P6" s="14">
        <v>0</v>
      </c>
      <c r="Q6" s="16" t="str">
        <f t="shared" ref="Q6:Q16" si="4">IFERROR(P6/O6,"-")</f>
        <v>-</v>
      </c>
      <c r="R6" s="15">
        <v>3798</v>
      </c>
      <c r="S6" s="18"/>
      <c r="T6" s="3"/>
      <c r="U6" s="3"/>
      <c r="V6" s="3"/>
      <c r="W6" s="3"/>
    </row>
    <row r="7" spans="1:23" ht="102" x14ac:dyDescent="0.25">
      <c r="A7" s="19">
        <v>3</v>
      </c>
      <c r="B7" s="20" t="s">
        <v>12</v>
      </c>
      <c r="C7" s="14">
        <v>0</v>
      </c>
      <c r="D7" s="14">
        <v>0</v>
      </c>
      <c r="E7" s="16" t="str">
        <f t="shared" si="0"/>
        <v>-</v>
      </c>
      <c r="F7" s="14">
        <v>0</v>
      </c>
      <c r="G7" s="14">
        <v>0</v>
      </c>
      <c r="H7" s="16" t="str">
        <f t="shared" si="1"/>
        <v>-</v>
      </c>
      <c r="I7" s="14">
        <v>0</v>
      </c>
      <c r="J7" s="14">
        <v>0</v>
      </c>
      <c r="K7" s="16" t="str">
        <f t="shared" si="2"/>
        <v>-</v>
      </c>
      <c r="L7" s="14">
        <v>0</v>
      </c>
      <c r="M7" s="14">
        <v>0</v>
      </c>
      <c r="N7" s="16" t="str">
        <f t="shared" si="3"/>
        <v>-</v>
      </c>
      <c r="O7" s="14">
        <v>0</v>
      </c>
      <c r="P7" s="14">
        <v>0</v>
      </c>
      <c r="Q7" s="16" t="str">
        <f t="shared" si="4"/>
        <v>-</v>
      </c>
      <c r="R7" s="15">
        <f t="shared" ref="R7:R9" si="5">D7+G7+J7+M7+P7</f>
        <v>0</v>
      </c>
      <c r="S7" s="18"/>
      <c r="T7" s="3"/>
      <c r="U7" s="3"/>
      <c r="V7" s="3"/>
      <c r="W7" s="3"/>
    </row>
    <row r="8" spans="1:23" x14ac:dyDescent="0.25">
      <c r="A8" s="26" t="s">
        <v>21</v>
      </c>
      <c r="B8" s="20" t="s">
        <v>13</v>
      </c>
      <c r="C8" s="14">
        <v>0</v>
      </c>
      <c r="D8" s="14">
        <v>0</v>
      </c>
      <c r="E8" s="16" t="str">
        <f t="shared" si="0"/>
        <v>-</v>
      </c>
      <c r="F8" s="14">
        <v>0</v>
      </c>
      <c r="G8" s="14">
        <v>0</v>
      </c>
      <c r="H8" s="16" t="str">
        <f t="shared" si="1"/>
        <v>-</v>
      </c>
      <c r="I8" s="14">
        <v>0</v>
      </c>
      <c r="J8" s="14">
        <v>0</v>
      </c>
      <c r="K8" s="16" t="str">
        <f t="shared" si="2"/>
        <v>-</v>
      </c>
      <c r="L8" s="14">
        <v>0</v>
      </c>
      <c r="M8" s="14">
        <v>0</v>
      </c>
      <c r="N8" s="16" t="str">
        <f t="shared" si="3"/>
        <v>-</v>
      </c>
      <c r="O8" s="14">
        <v>0</v>
      </c>
      <c r="P8" s="14">
        <v>0</v>
      </c>
      <c r="Q8" s="16" t="str">
        <f t="shared" si="4"/>
        <v>-</v>
      </c>
      <c r="R8" s="15">
        <f t="shared" si="5"/>
        <v>0</v>
      </c>
      <c r="S8" s="18"/>
      <c r="T8" s="3"/>
      <c r="U8" s="3"/>
      <c r="V8" s="3"/>
      <c r="W8" s="3"/>
    </row>
    <row r="9" spans="1:23" x14ac:dyDescent="0.25">
      <c r="A9" s="26" t="s">
        <v>22</v>
      </c>
      <c r="B9" s="20" t="s">
        <v>14</v>
      </c>
      <c r="C9" s="14">
        <v>0</v>
      </c>
      <c r="D9" s="14">
        <v>0</v>
      </c>
      <c r="E9" s="16" t="str">
        <f t="shared" si="0"/>
        <v>-</v>
      </c>
      <c r="F9" s="14">
        <v>0</v>
      </c>
      <c r="G9" s="14">
        <v>0</v>
      </c>
      <c r="H9" s="16" t="str">
        <f t="shared" si="1"/>
        <v>-</v>
      </c>
      <c r="I9" s="14">
        <v>0</v>
      </c>
      <c r="J9" s="14">
        <v>0</v>
      </c>
      <c r="K9" s="16" t="str">
        <f t="shared" si="2"/>
        <v>-</v>
      </c>
      <c r="L9" s="14">
        <v>0</v>
      </c>
      <c r="M9" s="14">
        <v>0</v>
      </c>
      <c r="N9" s="16" t="str">
        <f t="shared" si="3"/>
        <v>-</v>
      </c>
      <c r="O9" s="14">
        <v>0</v>
      </c>
      <c r="P9" s="14">
        <v>0</v>
      </c>
      <c r="Q9" s="16" t="str">
        <f t="shared" si="4"/>
        <v>-</v>
      </c>
      <c r="R9" s="15">
        <f t="shared" si="5"/>
        <v>0</v>
      </c>
      <c r="S9" s="18"/>
      <c r="T9" s="3"/>
      <c r="U9" s="3"/>
      <c r="V9" s="3"/>
      <c r="W9" s="3"/>
    </row>
    <row r="10" spans="1:23" ht="51" x14ac:dyDescent="0.25">
      <c r="A10" s="19">
        <v>4</v>
      </c>
      <c r="B10" s="20" t="s">
        <v>15</v>
      </c>
      <c r="C10" s="14">
        <v>6.470949720670391</v>
      </c>
      <c r="D10" s="14">
        <v>6.3180098923479777</v>
      </c>
      <c r="E10" s="16">
        <f t="shared" si="0"/>
        <v>0.97636516509564708</v>
      </c>
      <c r="F10" s="14">
        <v>6.4262734584450403</v>
      </c>
      <c r="G10" s="14">
        <v>7.6830065359477127</v>
      </c>
      <c r="H10" s="16">
        <f t="shared" si="1"/>
        <v>1.1955617179426352</v>
      </c>
      <c r="I10" s="14">
        <v>27.6</v>
      </c>
      <c r="J10" s="14">
        <v>27.724137931034484</v>
      </c>
      <c r="K10" s="16">
        <f t="shared" si="2"/>
        <v>1.0044977511244377</v>
      </c>
      <c r="L10" s="14">
        <v>68.959999999999994</v>
      </c>
      <c r="M10" s="14">
        <v>45.115384615384613</v>
      </c>
      <c r="N10" s="16">
        <f t="shared" si="3"/>
        <v>0.6542254149562734</v>
      </c>
      <c r="O10" s="14" t="s">
        <v>25</v>
      </c>
      <c r="P10" s="14" t="s">
        <v>25</v>
      </c>
      <c r="Q10" s="16" t="str">
        <f t="shared" si="4"/>
        <v>-</v>
      </c>
      <c r="R10" s="15">
        <v>6.8570300157977879</v>
      </c>
      <c r="S10" s="3"/>
      <c r="T10" s="3"/>
      <c r="U10" s="3"/>
      <c r="V10" s="3"/>
      <c r="W10" s="3"/>
    </row>
    <row r="11" spans="1:23" ht="51" x14ac:dyDescent="0.25">
      <c r="A11" s="19">
        <v>5</v>
      </c>
      <c r="B11" s="20" t="s">
        <v>16</v>
      </c>
      <c r="C11" s="14">
        <v>3176</v>
      </c>
      <c r="D11" s="14">
        <v>3133</v>
      </c>
      <c r="E11" s="16">
        <f t="shared" si="0"/>
        <v>0.9864609571788413</v>
      </c>
      <c r="F11" s="14">
        <v>315</v>
      </c>
      <c r="G11" s="14">
        <v>253</v>
      </c>
      <c r="H11" s="16">
        <f t="shared" si="1"/>
        <v>0.80317460317460321</v>
      </c>
      <c r="I11" s="14">
        <v>16</v>
      </c>
      <c r="J11" s="14">
        <v>16</v>
      </c>
      <c r="K11" s="16">
        <f t="shared" si="2"/>
        <v>1</v>
      </c>
      <c r="L11" s="14">
        <v>14</v>
      </c>
      <c r="M11" s="14">
        <v>4</v>
      </c>
      <c r="N11" s="16">
        <f t="shared" si="3"/>
        <v>0.2857142857142857</v>
      </c>
      <c r="O11" s="14">
        <v>0</v>
      </c>
      <c r="P11" s="14">
        <v>0</v>
      </c>
      <c r="Q11" s="16" t="str">
        <f t="shared" si="4"/>
        <v>-</v>
      </c>
      <c r="R11" s="15">
        <v>3406</v>
      </c>
      <c r="S11" s="18"/>
      <c r="T11" s="8"/>
      <c r="U11" s="8"/>
      <c r="V11" s="8"/>
      <c r="W11" s="8"/>
    </row>
    <row r="12" spans="1:23" ht="51" x14ac:dyDescent="0.25">
      <c r="A12" s="19">
        <v>6</v>
      </c>
      <c r="B12" s="20" t="s">
        <v>17</v>
      </c>
      <c r="C12" s="14">
        <v>3063</v>
      </c>
      <c r="D12" s="14">
        <v>2860</v>
      </c>
      <c r="E12" s="16">
        <f t="shared" si="0"/>
        <v>0.93372510610512571</v>
      </c>
      <c r="F12" s="14">
        <v>271</v>
      </c>
      <c r="G12" s="14">
        <v>184</v>
      </c>
      <c r="H12" s="16">
        <f t="shared" si="1"/>
        <v>0.6789667896678967</v>
      </c>
      <c r="I12" s="14">
        <v>23</v>
      </c>
      <c r="J12" s="14">
        <v>15</v>
      </c>
      <c r="K12" s="16">
        <f t="shared" si="2"/>
        <v>0.65217391304347827</v>
      </c>
      <c r="L12" s="14">
        <v>14</v>
      </c>
      <c r="M12" s="14">
        <v>9</v>
      </c>
      <c r="N12" s="16">
        <f t="shared" si="3"/>
        <v>0.6428571428571429</v>
      </c>
      <c r="O12" s="14">
        <v>0</v>
      </c>
      <c r="P12" s="14">
        <v>0</v>
      </c>
      <c r="Q12" s="16" t="str">
        <f t="shared" si="4"/>
        <v>-</v>
      </c>
      <c r="R12" s="15">
        <v>3068</v>
      </c>
      <c r="S12" s="18"/>
    </row>
    <row r="13" spans="1:23" ht="89.25" x14ac:dyDescent="0.25">
      <c r="A13" s="19">
        <v>7</v>
      </c>
      <c r="B13" s="20" t="s">
        <v>18</v>
      </c>
      <c r="C13" s="14">
        <v>2</v>
      </c>
      <c r="D13" s="14">
        <v>0</v>
      </c>
      <c r="E13" s="16">
        <f t="shared" si="0"/>
        <v>0</v>
      </c>
      <c r="F13" s="14">
        <v>0</v>
      </c>
      <c r="G13" s="14">
        <v>0</v>
      </c>
      <c r="H13" s="16" t="str">
        <f t="shared" si="1"/>
        <v>-</v>
      </c>
      <c r="I13" s="14">
        <v>0</v>
      </c>
      <c r="J13" s="14">
        <v>0</v>
      </c>
      <c r="K13" s="16" t="str">
        <f t="shared" si="2"/>
        <v>-</v>
      </c>
      <c r="L13" s="14">
        <v>0</v>
      </c>
      <c r="M13" s="14">
        <v>0</v>
      </c>
      <c r="N13" s="16" t="str">
        <f t="shared" si="3"/>
        <v>-</v>
      </c>
      <c r="O13" s="14">
        <v>0</v>
      </c>
      <c r="P13" s="14">
        <v>0</v>
      </c>
      <c r="Q13" s="16" t="str">
        <f t="shared" si="4"/>
        <v>-</v>
      </c>
      <c r="R13" s="15">
        <f t="shared" ref="R13:R15" si="6">D13+G13+J13+M13+P13</f>
        <v>0</v>
      </c>
      <c r="S13" s="18"/>
    </row>
    <row r="14" spans="1:23" x14ac:dyDescent="0.25">
      <c r="A14" s="26" t="s">
        <v>23</v>
      </c>
      <c r="B14" s="20" t="s">
        <v>13</v>
      </c>
      <c r="C14" s="14">
        <v>2</v>
      </c>
      <c r="D14" s="14">
        <v>0</v>
      </c>
      <c r="E14" s="16">
        <f t="shared" si="0"/>
        <v>0</v>
      </c>
      <c r="F14" s="14">
        <v>0</v>
      </c>
      <c r="G14" s="14">
        <v>0</v>
      </c>
      <c r="H14" s="16" t="str">
        <f t="shared" si="1"/>
        <v>-</v>
      </c>
      <c r="I14" s="14">
        <v>0</v>
      </c>
      <c r="J14" s="14">
        <v>0</v>
      </c>
      <c r="K14" s="16" t="str">
        <f t="shared" si="2"/>
        <v>-</v>
      </c>
      <c r="L14" s="14">
        <v>0</v>
      </c>
      <c r="M14" s="14">
        <v>0</v>
      </c>
      <c r="N14" s="16" t="str">
        <f t="shared" si="3"/>
        <v>-</v>
      </c>
      <c r="O14" s="14">
        <v>0</v>
      </c>
      <c r="P14" s="14">
        <v>0</v>
      </c>
      <c r="Q14" s="16" t="str">
        <f t="shared" si="4"/>
        <v>-</v>
      </c>
      <c r="R14" s="15">
        <f t="shared" si="6"/>
        <v>0</v>
      </c>
      <c r="S14" s="18"/>
    </row>
    <row r="15" spans="1:23" x14ac:dyDescent="0.25">
      <c r="A15" s="26" t="s">
        <v>24</v>
      </c>
      <c r="B15" s="20" t="s">
        <v>19</v>
      </c>
      <c r="C15" s="14">
        <v>0</v>
      </c>
      <c r="D15" s="14">
        <v>0</v>
      </c>
      <c r="E15" s="16" t="str">
        <f t="shared" si="0"/>
        <v>-</v>
      </c>
      <c r="F15" s="14">
        <v>0</v>
      </c>
      <c r="G15" s="14">
        <v>0</v>
      </c>
      <c r="H15" s="16" t="str">
        <f t="shared" si="1"/>
        <v>-</v>
      </c>
      <c r="I15" s="14">
        <v>0</v>
      </c>
      <c r="J15" s="14">
        <v>0</v>
      </c>
      <c r="K15" s="16" t="str">
        <f t="shared" si="2"/>
        <v>-</v>
      </c>
      <c r="L15" s="14">
        <v>0</v>
      </c>
      <c r="M15" s="14">
        <v>0</v>
      </c>
      <c r="N15" s="16" t="str">
        <f t="shared" si="3"/>
        <v>-</v>
      </c>
      <c r="O15" s="14">
        <v>0</v>
      </c>
      <c r="P15" s="14">
        <v>0</v>
      </c>
      <c r="Q15" s="16" t="str">
        <f t="shared" si="4"/>
        <v>-</v>
      </c>
      <c r="R15" s="15">
        <f t="shared" si="6"/>
        <v>0</v>
      </c>
      <c r="S15" s="18"/>
    </row>
    <row r="16" spans="1:23" ht="51.75" thickBot="1" x14ac:dyDescent="0.3">
      <c r="A16" s="21">
        <v>8</v>
      </c>
      <c r="B16" s="22" t="s">
        <v>20</v>
      </c>
      <c r="C16" s="14">
        <v>26.104146261834803</v>
      </c>
      <c r="D16" s="14">
        <v>33.492307692307691</v>
      </c>
      <c r="E16" s="16">
        <f t="shared" si="0"/>
        <v>1.2830263574363527</v>
      </c>
      <c r="F16" s="14">
        <v>73.619926199261997</v>
      </c>
      <c r="G16" s="14">
        <v>65.510869565217391</v>
      </c>
      <c r="H16" s="16">
        <f t="shared" si="1"/>
        <v>0.8898524210402442</v>
      </c>
      <c r="I16" s="14">
        <v>307.3478260869565</v>
      </c>
      <c r="J16" s="14">
        <v>244.4</v>
      </c>
      <c r="K16" s="16">
        <f t="shared" si="2"/>
        <v>0.79519026736454956</v>
      </c>
      <c r="L16" s="14">
        <v>665.14285714285711</v>
      </c>
      <c r="M16" s="14">
        <v>337.11111111111109</v>
      </c>
      <c r="N16" s="16">
        <f t="shared" si="3"/>
        <v>0.50682512409316527</v>
      </c>
      <c r="O16" s="14" t="s">
        <v>25</v>
      </c>
      <c r="P16" s="14" t="s">
        <v>25</v>
      </c>
      <c r="Q16" s="16" t="str">
        <f t="shared" si="4"/>
        <v>-</v>
      </c>
      <c r="R16" s="15">
        <v>37.334419817470668</v>
      </c>
    </row>
    <row r="23" spans="3:3" x14ac:dyDescent="0.25">
      <c r="C23" s="17"/>
    </row>
  </sheetData>
  <mergeCells count="9">
    <mergeCell ref="A1:A3"/>
    <mergeCell ref="B1:B3"/>
    <mergeCell ref="C1:Q1"/>
    <mergeCell ref="R1:R3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scale="3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view="pageBreakPreview" zoomScale="85" zoomScaleNormal="10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7" sqref="C7"/>
    </sheetView>
  </sheetViews>
  <sheetFormatPr defaultRowHeight="15" x14ac:dyDescent="0.25"/>
  <cols>
    <col min="1" max="1" width="6" style="5" customWidth="1"/>
    <col min="2" max="2" width="37.5703125" style="5" customWidth="1"/>
    <col min="3" max="18" width="11.85546875" style="5" customWidth="1"/>
    <col min="19" max="23" width="7.5703125" style="5" customWidth="1"/>
    <col min="24" max="16384" width="9.140625" style="5"/>
  </cols>
  <sheetData>
    <row r="1" spans="1:23" x14ac:dyDescent="0.25">
      <c r="A1" s="28" t="s">
        <v>5</v>
      </c>
      <c r="B1" s="30" t="s">
        <v>6</v>
      </c>
      <c r="C1" s="30" t="s">
        <v>7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2" t="s">
        <v>8</v>
      </c>
      <c r="S1" s="4"/>
      <c r="T1" s="4"/>
      <c r="U1" s="4"/>
      <c r="V1" s="4"/>
      <c r="W1" s="4"/>
    </row>
    <row r="2" spans="1:23" ht="27.75" customHeight="1" x14ac:dyDescent="0.25">
      <c r="A2" s="29"/>
      <c r="B2" s="31"/>
      <c r="C2" s="34" t="s">
        <v>0</v>
      </c>
      <c r="D2" s="34"/>
      <c r="E2" s="34"/>
      <c r="F2" s="34" t="s">
        <v>1</v>
      </c>
      <c r="G2" s="34"/>
      <c r="H2" s="34"/>
      <c r="I2" s="34" t="s">
        <v>2</v>
      </c>
      <c r="J2" s="34"/>
      <c r="K2" s="34"/>
      <c r="L2" s="34" t="s">
        <v>3</v>
      </c>
      <c r="M2" s="34"/>
      <c r="N2" s="34"/>
      <c r="O2" s="34" t="s">
        <v>4</v>
      </c>
      <c r="P2" s="34"/>
      <c r="Q2" s="34"/>
      <c r="R2" s="33"/>
      <c r="S2" s="9"/>
      <c r="T2" s="9"/>
      <c r="U2" s="9"/>
      <c r="V2" s="9"/>
      <c r="W2" s="9"/>
    </row>
    <row r="3" spans="1:23" ht="37.5" customHeight="1" x14ac:dyDescent="0.25">
      <c r="A3" s="29"/>
      <c r="B3" s="31"/>
      <c r="C3" s="13">
        <v>2018</v>
      </c>
      <c r="D3" s="13">
        <v>2019</v>
      </c>
      <c r="E3" s="13" t="s">
        <v>9</v>
      </c>
      <c r="F3" s="13">
        <v>2018</v>
      </c>
      <c r="G3" s="13">
        <v>2019</v>
      </c>
      <c r="H3" s="13" t="s">
        <v>9</v>
      </c>
      <c r="I3" s="13">
        <v>2018</v>
      </c>
      <c r="J3" s="13">
        <v>2019</v>
      </c>
      <c r="K3" s="13" t="s">
        <v>9</v>
      </c>
      <c r="L3" s="13">
        <v>2018</v>
      </c>
      <c r="M3" s="13">
        <v>2019</v>
      </c>
      <c r="N3" s="13" t="s">
        <v>9</v>
      </c>
      <c r="O3" s="13">
        <v>2018</v>
      </c>
      <c r="P3" s="13">
        <v>2019</v>
      </c>
      <c r="Q3" s="13" t="s">
        <v>9</v>
      </c>
      <c r="R3" s="33"/>
      <c r="S3" s="1"/>
      <c r="T3" s="6"/>
      <c r="U3" s="1"/>
      <c r="V3" s="1"/>
      <c r="W3" s="1"/>
    </row>
    <row r="4" spans="1:23" ht="12" customHeight="1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  <c r="N4" s="10">
        <v>14</v>
      </c>
      <c r="O4" s="10">
        <v>15</v>
      </c>
      <c r="P4" s="10">
        <v>16</v>
      </c>
      <c r="Q4" s="10">
        <v>17</v>
      </c>
      <c r="R4" s="10">
        <v>18</v>
      </c>
      <c r="S4" s="2"/>
      <c r="T4" s="7"/>
      <c r="U4" s="2"/>
      <c r="V4" s="2"/>
      <c r="W4" s="2"/>
    </row>
    <row r="5" spans="1:23" ht="38.25" x14ac:dyDescent="0.25">
      <c r="A5" s="19">
        <v>1</v>
      </c>
      <c r="B5" s="20" t="s">
        <v>10</v>
      </c>
      <c r="C5" s="14">
        <v>3144</v>
      </c>
      <c r="D5" s="14">
        <v>2292</v>
      </c>
      <c r="E5" s="16">
        <f>IFERROR(D5/C5,"-")</f>
        <v>0.72900763358778631</v>
      </c>
      <c r="F5" s="14">
        <v>97</v>
      </c>
      <c r="G5" s="14">
        <v>106</v>
      </c>
      <c r="H5" s="16">
        <f>IFERROR(G5/F5,"-")</f>
        <v>1.0927835051546391</v>
      </c>
      <c r="I5" s="14">
        <v>37</v>
      </c>
      <c r="J5" s="14">
        <v>39</v>
      </c>
      <c r="K5" s="16">
        <f>IFERROR(J5/I5,"-")</f>
        <v>1.0540540540540539</v>
      </c>
      <c r="L5" s="14">
        <v>7</v>
      </c>
      <c r="M5" s="14">
        <v>12</v>
      </c>
      <c r="N5" s="16">
        <f>IFERROR(M5/L5,"-")</f>
        <v>1.7142857142857142</v>
      </c>
      <c r="O5" s="14">
        <v>0</v>
      </c>
      <c r="P5" s="14">
        <v>0</v>
      </c>
      <c r="Q5" s="16" t="str">
        <f>IFERROR(P5/O5,"-")</f>
        <v>-</v>
      </c>
      <c r="R5" s="15">
        <v>2449</v>
      </c>
      <c r="S5" s="18"/>
      <c r="T5" s="8"/>
      <c r="U5" s="8"/>
      <c r="V5" s="8"/>
      <c r="W5" s="8"/>
    </row>
    <row r="6" spans="1:23" ht="63.75" x14ac:dyDescent="0.25">
      <c r="A6" s="19">
        <v>2</v>
      </c>
      <c r="B6" s="20" t="s">
        <v>11</v>
      </c>
      <c r="C6" s="14">
        <v>2961</v>
      </c>
      <c r="D6" s="14">
        <v>2187</v>
      </c>
      <c r="E6" s="16">
        <f t="shared" ref="E6:E16" si="0">IFERROR(D6/C6,"-")</f>
        <v>0.73860182370820671</v>
      </c>
      <c r="F6" s="14">
        <v>87</v>
      </c>
      <c r="G6" s="14">
        <v>98</v>
      </c>
      <c r="H6" s="16">
        <f t="shared" ref="H6:H16" si="1">IFERROR(G6/F6,"-")</f>
        <v>1.1264367816091954</v>
      </c>
      <c r="I6" s="14">
        <v>30</v>
      </c>
      <c r="J6" s="14">
        <v>32</v>
      </c>
      <c r="K6" s="16">
        <f t="shared" ref="K6:K16" si="2">IFERROR(J6/I6,"-")</f>
        <v>1.0666666666666667</v>
      </c>
      <c r="L6" s="14">
        <v>3</v>
      </c>
      <c r="M6" s="14">
        <v>8</v>
      </c>
      <c r="N6" s="16">
        <f t="shared" ref="N6:N16" si="3">IFERROR(M6/L6,"-")</f>
        <v>2.6666666666666665</v>
      </c>
      <c r="O6" s="14">
        <v>0</v>
      </c>
      <c r="P6" s="14">
        <v>0</v>
      </c>
      <c r="Q6" s="16" t="str">
        <f t="shared" ref="Q6:Q16" si="4">IFERROR(P6/O6,"-")</f>
        <v>-</v>
      </c>
      <c r="R6" s="15">
        <v>2325</v>
      </c>
      <c r="S6" s="18"/>
      <c r="T6" s="3"/>
      <c r="U6" s="3"/>
      <c r="V6" s="3"/>
      <c r="W6" s="3"/>
    </row>
    <row r="7" spans="1:23" ht="102" x14ac:dyDescent="0.25">
      <c r="A7" s="19">
        <v>3</v>
      </c>
      <c r="B7" s="20" t="s">
        <v>12</v>
      </c>
      <c r="C7" s="14">
        <v>0</v>
      </c>
      <c r="D7" s="14">
        <v>0</v>
      </c>
      <c r="E7" s="16" t="str">
        <f t="shared" si="0"/>
        <v>-</v>
      </c>
      <c r="F7" s="14">
        <v>0</v>
      </c>
      <c r="G7" s="14">
        <v>0</v>
      </c>
      <c r="H7" s="16" t="str">
        <f t="shared" si="1"/>
        <v>-</v>
      </c>
      <c r="I7" s="14">
        <v>0</v>
      </c>
      <c r="J7" s="14">
        <v>0</v>
      </c>
      <c r="K7" s="16" t="str">
        <f t="shared" si="2"/>
        <v>-</v>
      </c>
      <c r="L7" s="14">
        <v>0</v>
      </c>
      <c r="M7" s="14">
        <v>0</v>
      </c>
      <c r="N7" s="16" t="str">
        <f t="shared" si="3"/>
        <v>-</v>
      </c>
      <c r="O7" s="14">
        <v>0</v>
      </c>
      <c r="P7" s="14">
        <v>0</v>
      </c>
      <c r="Q7" s="16" t="str">
        <f t="shared" si="4"/>
        <v>-</v>
      </c>
      <c r="R7" s="15">
        <f t="shared" ref="R7:R9" si="5">D7+G7+J7+M7+P7</f>
        <v>0</v>
      </c>
      <c r="S7" s="18"/>
      <c r="T7" s="3"/>
      <c r="U7" s="3"/>
      <c r="V7" s="3"/>
      <c r="W7" s="3"/>
    </row>
    <row r="8" spans="1:23" x14ac:dyDescent="0.25">
      <c r="A8" s="26" t="s">
        <v>21</v>
      </c>
      <c r="B8" s="20" t="s">
        <v>13</v>
      </c>
      <c r="C8" s="14">
        <v>0</v>
      </c>
      <c r="D8" s="14">
        <v>0</v>
      </c>
      <c r="E8" s="16" t="str">
        <f t="shared" si="0"/>
        <v>-</v>
      </c>
      <c r="F8" s="14">
        <v>0</v>
      </c>
      <c r="G8" s="14">
        <v>0</v>
      </c>
      <c r="H8" s="16" t="str">
        <f t="shared" si="1"/>
        <v>-</v>
      </c>
      <c r="I8" s="14">
        <v>0</v>
      </c>
      <c r="J8" s="14">
        <v>0</v>
      </c>
      <c r="K8" s="16" t="str">
        <f t="shared" si="2"/>
        <v>-</v>
      </c>
      <c r="L8" s="14">
        <v>0</v>
      </c>
      <c r="M8" s="14">
        <v>0</v>
      </c>
      <c r="N8" s="16" t="str">
        <f t="shared" si="3"/>
        <v>-</v>
      </c>
      <c r="O8" s="14">
        <v>0</v>
      </c>
      <c r="P8" s="14">
        <v>0</v>
      </c>
      <c r="Q8" s="16" t="str">
        <f t="shared" si="4"/>
        <v>-</v>
      </c>
      <c r="R8" s="15">
        <f t="shared" si="5"/>
        <v>0</v>
      </c>
      <c r="S8" s="18"/>
      <c r="T8" s="3"/>
      <c r="U8" s="3"/>
      <c r="V8" s="3"/>
      <c r="W8" s="3"/>
    </row>
    <row r="9" spans="1:23" x14ac:dyDescent="0.25">
      <c r="A9" s="26" t="s">
        <v>22</v>
      </c>
      <c r="B9" s="20" t="s">
        <v>14</v>
      </c>
      <c r="C9" s="14">
        <v>0</v>
      </c>
      <c r="D9" s="14">
        <v>0</v>
      </c>
      <c r="E9" s="16" t="str">
        <f t="shared" si="0"/>
        <v>-</v>
      </c>
      <c r="F9" s="14">
        <v>0</v>
      </c>
      <c r="G9" s="14">
        <v>0</v>
      </c>
      <c r="H9" s="16" t="str">
        <f t="shared" si="1"/>
        <v>-</v>
      </c>
      <c r="I9" s="14">
        <v>0</v>
      </c>
      <c r="J9" s="14">
        <v>0</v>
      </c>
      <c r="K9" s="16" t="str">
        <f t="shared" si="2"/>
        <v>-</v>
      </c>
      <c r="L9" s="14">
        <v>0</v>
      </c>
      <c r="M9" s="14">
        <v>0</v>
      </c>
      <c r="N9" s="16" t="str">
        <f t="shared" si="3"/>
        <v>-</v>
      </c>
      <c r="O9" s="14">
        <v>0</v>
      </c>
      <c r="P9" s="14">
        <v>0</v>
      </c>
      <c r="Q9" s="16" t="str">
        <f t="shared" si="4"/>
        <v>-</v>
      </c>
      <c r="R9" s="15">
        <f t="shared" si="5"/>
        <v>0</v>
      </c>
      <c r="S9" s="18"/>
      <c r="T9" s="3"/>
      <c r="U9" s="3"/>
      <c r="V9" s="3"/>
      <c r="W9" s="3"/>
    </row>
    <row r="10" spans="1:23" ht="51" x14ac:dyDescent="0.25">
      <c r="A10" s="19">
        <v>4</v>
      </c>
      <c r="B10" s="20" t="s">
        <v>15</v>
      </c>
      <c r="C10" s="14">
        <v>6.4947652819993245</v>
      </c>
      <c r="D10" s="14">
        <v>6.4485596707818926</v>
      </c>
      <c r="E10" s="16">
        <f t="shared" si="0"/>
        <v>0.99288571500104961</v>
      </c>
      <c r="F10" s="14">
        <v>6.5977011494252871</v>
      </c>
      <c r="G10" s="14">
        <v>6.6632653061224492</v>
      </c>
      <c r="H10" s="16">
        <f t="shared" si="1"/>
        <v>1.0099374244471309</v>
      </c>
      <c r="I10" s="14">
        <v>31.066666666666666</v>
      </c>
      <c r="J10" s="14">
        <v>23.4375</v>
      </c>
      <c r="K10" s="16">
        <f t="shared" si="2"/>
        <v>0.75442596566523601</v>
      </c>
      <c r="L10" s="14">
        <v>17</v>
      </c>
      <c r="M10" s="14">
        <v>61.875</v>
      </c>
      <c r="N10" s="16">
        <f t="shared" si="3"/>
        <v>3.6397058823529411</v>
      </c>
      <c r="O10" s="14" t="s">
        <v>25</v>
      </c>
      <c r="P10" s="14" t="s">
        <v>25</v>
      </c>
      <c r="Q10" s="16" t="str">
        <f t="shared" si="4"/>
        <v>-</v>
      </c>
      <c r="R10" s="15">
        <v>6.8821505376344083</v>
      </c>
      <c r="S10" s="3"/>
      <c r="T10" s="3"/>
      <c r="U10" s="3"/>
      <c r="V10" s="3"/>
      <c r="W10" s="3"/>
    </row>
    <row r="11" spans="1:23" ht="51" x14ac:dyDescent="0.25">
      <c r="A11" s="19">
        <v>5</v>
      </c>
      <c r="B11" s="20" t="s">
        <v>16</v>
      </c>
      <c r="C11" s="14">
        <v>2816</v>
      </c>
      <c r="D11" s="14">
        <v>2057</v>
      </c>
      <c r="E11" s="16">
        <f t="shared" si="0"/>
        <v>0.73046875</v>
      </c>
      <c r="F11" s="14">
        <v>76</v>
      </c>
      <c r="G11" s="14">
        <v>82</v>
      </c>
      <c r="H11" s="16">
        <f t="shared" si="1"/>
        <v>1.0789473684210527</v>
      </c>
      <c r="I11" s="14">
        <v>20</v>
      </c>
      <c r="J11" s="14">
        <v>19</v>
      </c>
      <c r="K11" s="16">
        <f t="shared" si="2"/>
        <v>0.95</v>
      </c>
      <c r="L11" s="14">
        <v>2</v>
      </c>
      <c r="M11" s="14">
        <v>2</v>
      </c>
      <c r="N11" s="16">
        <f t="shared" si="3"/>
        <v>1</v>
      </c>
      <c r="O11" s="14">
        <v>0</v>
      </c>
      <c r="P11" s="14">
        <v>0</v>
      </c>
      <c r="Q11" s="16" t="str">
        <f t="shared" si="4"/>
        <v>-</v>
      </c>
      <c r="R11" s="15">
        <v>2160</v>
      </c>
      <c r="S11" s="18"/>
      <c r="T11" s="8"/>
      <c r="U11" s="8"/>
      <c r="V11" s="8"/>
      <c r="W11" s="8"/>
    </row>
    <row r="12" spans="1:23" ht="51" x14ac:dyDescent="0.25">
      <c r="A12" s="19">
        <v>6</v>
      </c>
      <c r="B12" s="20" t="s">
        <v>17</v>
      </c>
      <c r="C12" s="14">
        <v>2621</v>
      </c>
      <c r="D12" s="14">
        <v>2488</v>
      </c>
      <c r="E12" s="16">
        <f t="shared" si="0"/>
        <v>0.94925600915681041</v>
      </c>
      <c r="F12" s="14">
        <v>55</v>
      </c>
      <c r="G12" s="14">
        <v>68</v>
      </c>
      <c r="H12" s="16">
        <f t="shared" si="1"/>
        <v>1.2363636363636363</v>
      </c>
      <c r="I12" s="14">
        <v>12</v>
      </c>
      <c r="J12" s="14">
        <v>13</v>
      </c>
      <c r="K12" s="16">
        <f t="shared" si="2"/>
        <v>1.0833333333333333</v>
      </c>
      <c r="L12" s="14">
        <v>3</v>
      </c>
      <c r="M12" s="14">
        <v>4</v>
      </c>
      <c r="N12" s="16">
        <f t="shared" si="3"/>
        <v>1.3333333333333333</v>
      </c>
      <c r="O12" s="14">
        <v>0</v>
      </c>
      <c r="P12" s="14">
        <v>0</v>
      </c>
      <c r="Q12" s="16" t="str">
        <f t="shared" si="4"/>
        <v>-</v>
      </c>
      <c r="R12" s="15">
        <v>2573</v>
      </c>
      <c r="S12" s="18"/>
    </row>
    <row r="13" spans="1:23" ht="89.25" x14ac:dyDescent="0.25">
      <c r="A13" s="19">
        <v>7</v>
      </c>
      <c r="B13" s="20" t="s">
        <v>18</v>
      </c>
      <c r="C13" s="14">
        <v>0</v>
      </c>
      <c r="D13" s="14">
        <v>0</v>
      </c>
      <c r="E13" s="16" t="str">
        <f t="shared" si="0"/>
        <v>-</v>
      </c>
      <c r="F13" s="14">
        <v>0</v>
      </c>
      <c r="G13" s="14">
        <v>0</v>
      </c>
      <c r="H13" s="16" t="str">
        <f t="shared" si="1"/>
        <v>-</v>
      </c>
      <c r="I13" s="14">
        <v>0</v>
      </c>
      <c r="J13" s="14">
        <v>0</v>
      </c>
      <c r="K13" s="16" t="str">
        <f t="shared" si="2"/>
        <v>-</v>
      </c>
      <c r="L13" s="14">
        <v>0</v>
      </c>
      <c r="M13" s="14">
        <v>0</v>
      </c>
      <c r="N13" s="16" t="str">
        <f t="shared" si="3"/>
        <v>-</v>
      </c>
      <c r="O13" s="14">
        <v>0</v>
      </c>
      <c r="P13" s="14">
        <v>0</v>
      </c>
      <c r="Q13" s="16" t="str">
        <f t="shared" si="4"/>
        <v>-</v>
      </c>
      <c r="R13" s="15">
        <f t="shared" ref="R13:R15" si="6">D13+G13+J13+M13+P13</f>
        <v>0</v>
      </c>
      <c r="S13" s="18"/>
    </row>
    <row r="14" spans="1:23" x14ac:dyDescent="0.25">
      <c r="A14" s="26" t="s">
        <v>23</v>
      </c>
      <c r="B14" s="20" t="s">
        <v>13</v>
      </c>
      <c r="C14" s="14">
        <v>0</v>
      </c>
      <c r="D14" s="14">
        <v>0</v>
      </c>
      <c r="E14" s="16" t="str">
        <f t="shared" si="0"/>
        <v>-</v>
      </c>
      <c r="F14" s="14">
        <v>0</v>
      </c>
      <c r="G14" s="14">
        <v>0</v>
      </c>
      <c r="H14" s="16" t="str">
        <f t="shared" si="1"/>
        <v>-</v>
      </c>
      <c r="I14" s="14">
        <v>0</v>
      </c>
      <c r="J14" s="14">
        <v>0</v>
      </c>
      <c r="K14" s="16" t="str">
        <f t="shared" si="2"/>
        <v>-</v>
      </c>
      <c r="L14" s="14">
        <v>0</v>
      </c>
      <c r="M14" s="14">
        <v>0</v>
      </c>
      <c r="N14" s="16" t="str">
        <f t="shared" si="3"/>
        <v>-</v>
      </c>
      <c r="O14" s="14">
        <v>0</v>
      </c>
      <c r="P14" s="14">
        <v>0</v>
      </c>
      <c r="Q14" s="16" t="str">
        <f t="shared" si="4"/>
        <v>-</v>
      </c>
      <c r="R14" s="15">
        <f t="shared" si="6"/>
        <v>0</v>
      </c>
      <c r="S14" s="18"/>
    </row>
    <row r="15" spans="1:23" x14ac:dyDescent="0.25">
      <c r="A15" s="26" t="s">
        <v>24</v>
      </c>
      <c r="B15" s="20" t="s">
        <v>19</v>
      </c>
      <c r="C15" s="14">
        <v>0</v>
      </c>
      <c r="D15" s="14">
        <v>0</v>
      </c>
      <c r="E15" s="16" t="str">
        <f t="shared" si="0"/>
        <v>-</v>
      </c>
      <c r="F15" s="14">
        <v>0</v>
      </c>
      <c r="G15" s="14">
        <v>0</v>
      </c>
      <c r="H15" s="16" t="str">
        <f t="shared" si="1"/>
        <v>-</v>
      </c>
      <c r="I15" s="14">
        <v>0</v>
      </c>
      <c r="J15" s="14">
        <v>0</v>
      </c>
      <c r="K15" s="16" t="str">
        <f t="shared" si="2"/>
        <v>-</v>
      </c>
      <c r="L15" s="14">
        <v>0</v>
      </c>
      <c r="M15" s="14">
        <v>0</v>
      </c>
      <c r="N15" s="16" t="str">
        <f t="shared" si="3"/>
        <v>-</v>
      </c>
      <c r="O15" s="14">
        <v>0</v>
      </c>
      <c r="P15" s="14">
        <v>0</v>
      </c>
      <c r="Q15" s="16" t="str">
        <f t="shared" si="4"/>
        <v>-</v>
      </c>
      <c r="R15" s="15">
        <f t="shared" si="6"/>
        <v>0</v>
      </c>
      <c r="S15" s="18"/>
    </row>
    <row r="16" spans="1:23" ht="51.75" thickBot="1" x14ac:dyDescent="0.3">
      <c r="A16" s="21">
        <v>8</v>
      </c>
      <c r="B16" s="22" t="s">
        <v>20</v>
      </c>
      <c r="C16" s="14">
        <v>29.315146890499808</v>
      </c>
      <c r="D16" s="14">
        <v>26.742363344051448</v>
      </c>
      <c r="E16" s="16">
        <f t="shared" si="0"/>
        <v>0.91223705765287755</v>
      </c>
      <c r="F16" s="14">
        <v>51.145454545454548</v>
      </c>
      <c r="G16" s="14">
        <v>53.470588235294116</v>
      </c>
      <c r="H16" s="16">
        <f t="shared" si="1"/>
        <v>1.0454611990548084</v>
      </c>
      <c r="I16" s="14">
        <v>101</v>
      </c>
      <c r="J16" s="14">
        <v>151.07692307692307</v>
      </c>
      <c r="K16" s="16">
        <f t="shared" si="2"/>
        <v>1.4958111195734958</v>
      </c>
      <c r="L16" s="14">
        <v>101</v>
      </c>
      <c r="M16" s="14">
        <v>84</v>
      </c>
      <c r="N16" s="16">
        <f t="shared" si="3"/>
        <v>0.83168316831683164</v>
      </c>
      <c r="O16" s="14" t="s">
        <v>25</v>
      </c>
      <c r="P16" s="14" t="s">
        <v>25</v>
      </c>
      <c r="Q16" s="16" t="str">
        <f t="shared" si="4"/>
        <v>-</v>
      </c>
      <c r="R16" s="15">
        <v>28.165954139137195</v>
      </c>
    </row>
    <row r="23" spans="3:3" x14ac:dyDescent="0.25">
      <c r="C23" s="17"/>
    </row>
  </sheetData>
  <mergeCells count="9">
    <mergeCell ref="A1:A3"/>
    <mergeCell ref="B1:B3"/>
    <mergeCell ref="C1:Q1"/>
    <mergeCell ref="R1:R3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scale="3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view="pageBreakPreview" zoomScale="85" zoomScaleNormal="10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10" sqref="I10"/>
    </sheetView>
  </sheetViews>
  <sheetFormatPr defaultRowHeight="15" x14ac:dyDescent="0.25"/>
  <cols>
    <col min="1" max="1" width="6" style="5" customWidth="1"/>
    <col min="2" max="2" width="37.5703125" style="5" customWidth="1"/>
    <col min="3" max="18" width="11.85546875" style="5" customWidth="1"/>
    <col min="19" max="23" width="7.5703125" style="5" customWidth="1"/>
    <col min="24" max="16384" width="9.140625" style="5"/>
  </cols>
  <sheetData>
    <row r="1" spans="1:23" x14ac:dyDescent="0.25">
      <c r="A1" s="28" t="s">
        <v>5</v>
      </c>
      <c r="B1" s="30" t="s">
        <v>6</v>
      </c>
      <c r="C1" s="30" t="s">
        <v>7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2" t="s">
        <v>8</v>
      </c>
      <c r="S1" s="4"/>
      <c r="T1" s="4"/>
      <c r="U1" s="4"/>
      <c r="V1" s="4"/>
      <c r="W1" s="4"/>
    </row>
    <row r="2" spans="1:23" ht="27.75" customHeight="1" x14ac:dyDescent="0.25">
      <c r="A2" s="29"/>
      <c r="B2" s="31"/>
      <c r="C2" s="34" t="s">
        <v>0</v>
      </c>
      <c r="D2" s="34"/>
      <c r="E2" s="34"/>
      <c r="F2" s="34" t="s">
        <v>1</v>
      </c>
      <c r="G2" s="34"/>
      <c r="H2" s="34"/>
      <c r="I2" s="34" t="s">
        <v>2</v>
      </c>
      <c r="J2" s="34"/>
      <c r="K2" s="34"/>
      <c r="L2" s="34" t="s">
        <v>3</v>
      </c>
      <c r="M2" s="34"/>
      <c r="N2" s="34"/>
      <c r="O2" s="34" t="s">
        <v>4</v>
      </c>
      <c r="P2" s="34"/>
      <c r="Q2" s="34"/>
      <c r="R2" s="33"/>
      <c r="S2" s="9"/>
      <c r="T2" s="9"/>
      <c r="U2" s="9"/>
      <c r="V2" s="9"/>
      <c r="W2" s="9"/>
    </row>
    <row r="3" spans="1:23" ht="37.5" customHeight="1" x14ac:dyDescent="0.25">
      <c r="A3" s="29"/>
      <c r="B3" s="31"/>
      <c r="C3" s="13">
        <v>2018</v>
      </c>
      <c r="D3" s="13">
        <v>2019</v>
      </c>
      <c r="E3" s="13" t="s">
        <v>9</v>
      </c>
      <c r="F3" s="13">
        <v>2018</v>
      </c>
      <c r="G3" s="13">
        <v>2019</v>
      </c>
      <c r="H3" s="13" t="s">
        <v>9</v>
      </c>
      <c r="I3" s="13">
        <v>2018</v>
      </c>
      <c r="J3" s="13">
        <v>2019</v>
      </c>
      <c r="K3" s="13" t="s">
        <v>9</v>
      </c>
      <c r="L3" s="13">
        <v>2018</v>
      </c>
      <c r="M3" s="13">
        <v>2019</v>
      </c>
      <c r="N3" s="13" t="s">
        <v>9</v>
      </c>
      <c r="O3" s="13">
        <v>2018</v>
      </c>
      <c r="P3" s="13">
        <v>2019</v>
      </c>
      <c r="Q3" s="13" t="s">
        <v>9</v>
      </c>
      <c r="R3" s="33"/>
      <c r="S3" s="1"/>
      <c r="T3" s="6"/>
      <c r="U3" s="1"/>
      <c r="V3" s="1"/>
      <c r="W3" s="1"/>
    </row>
    <row r="4" spans="1:23" ht="12" customHeight="1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  <c r="N4" s="10">
        <v>14</v>
      </c>
      <c r="O4" s="10">
        <v>15</v>
      </c>
      <c r="P4" s="10">
        <v>16</v>
      </c>
      <c r="Q4" s="10">
        <v>17</v>
      </c>
      <c r="R4" s="10">
        <v>18</v>
      </c>
      <c r="S4" s="2"/>
      <c r="T4" s="7"/>
      <c r="U4" s="2"/>
      <c r="V4" s="2"/>
      <c r="W4" s="2"/>
    </row>
    <row r="5" spans="1:23" ht="38.25" x14ac:dyDescent="0.25">
      <c r="A5" s="19">
        <v>1</v>
      </c>
      <c r="B5" s="20" t="s">
        <v>10</v>
      </c>
      <c r="C5" s="14">
        <v>4605</v>
      </c>
      <c r="D5" s="14">
        <v>3190</v>
      </c>
      <c r="E5" s="16">
        <f>IFERROR(D5/C5,"-")</f>
        <v>0.69272529858849075</v>
      </c>
      <c r="F5" s="14">
        <v>589</v>
      </c>
      <c r="G5" s="14">
        <v>520</v>
      </c>
      <c r="H5" s="16">
        <f>IFERROR(G5/F5,"-")</f>
        <v>0.88285229202037352</v>
      </c>
      <c r="I5" s="14">
        <v>58</v>
      </c>
      <c r="J5" s="14">
        <v>41</v>
      </c>
      <c r="K5" s="16">
        <f>IFERROR(J5/I5,"-")</f>
        <v>0.7068965517241379</v>
      </c>
      <c r="L5" s="14">
        <v>31</v>
      </c>
      <c r="M5" s="14">
        <v>20</v>
      </c>
      <c r="N5" s="16">
        <f>IFERROR(M5/L5,"-")</f>
        <v>0.64516129032258063</v>
      </c>
      <c r="O5" s="14">
        <v>0</v>
      </c>
      <c r="P5" s="14">
        <v>0</v>
      </c>
      <c r="Q5" s="16" t="str">
        <f>IFERROR(P5/O5,"-")</f>
        <v>-</v>
      </c>
      <c r="R5" s="15">
        <v>3771</v>
      </c>
      <c r="S5" s="18"/>
      <c r="T5" s="8"/>
      <c r="U5" s="8"/>
      <c r="V5" s="8"/>
      <c r="W5" s="8"/>
    </row>
    <row r="6" spans="1:23" ht="63.75" x14ac:dyDescent="0.25">
      <c r="A6" s="19">
        <v>2</v>
      </c>
      <c r="B6" s="20" t="s">
        <v>11</v>
      </c>
      <c r="C6" s="14">
        <v>4467</v>
      </c>
      <c r="D6" s="14">
        <v>3022</v>
      </c>
      <c r="E6" s="16">
        <f t="shared" ref="E6:E16" si="0">IFERROR(D6/C6,"-")</f>
        <v>0.67651667785986125</v>
      </c>
      <c r="F6" s="14">
        <v>534</v>
      </c>
      <c r="G6" s="14">
        <v>463</v>
      </c>
      <c r="H6" s="16">
        <f t="shared" ref="H6:H16" si="1">IFERROR(G6/F6,"-")</f>
        <v>0.86704119850187267</v>
      </c>
      <c r="I6" s="14">
        <v>46</v>
      </c>
      <c r="J6" s="14">
        <v>28</v>
      </c>
      <c r="K6" s="16">
        <f t="shared" ref="K6:K16" si="2">IFERROR(J6/I6,"-")</f>
        <v>0.60869565217391308</v>
      </c>
      <c r="L6" s="14">
        <v>23</v>
      </c>
      <c r="M6" s="14">
        <v>7</v>
      </c>
      <c r="N6" s="16">
        <f t="shared" ref="N6:N16" si="3">IFERROR(M6/L6,"-")</f>
        <v>0.30434782608695654</v>
      </c>
      <c r="O6" s="14">
        <v>0</v>
      </c>
      <c r="P6" s="14">
        <v>0</v>
      </c>
      <c r="Q6" s="16" t="str">
        <f t="shared" ref="Q6:Q16" si="4">IFERROR(P6/O6,"-")</f>
        <v>-</v>
      </c>
      <c r="R6" s="15">
        <v>3520</v>
      </c>
      <c r="S6" s="18"/>
      <c r="T6" s="3"/>
      <c r="U6" s="3"/>
      <c r="V6" s="3"/>
      <c r="W6" s="3"/>
    </row>
    <row r="7" spans="1:23" ht="102" x14ac:dyDescent="0.25">
      <c r="A7" s="19">
        <v>3</v>
      </c>
      <c r="B7" s="20" t="s">
        <v>12</v>
      </c>
      <c r="C7" s="14">
        <v>0</v>
      </c>
      <c r="D7" s="14">
        <v>0</v>
      </c>
      <c r="E7" s="16" t="str">
        <f t="shared" si="0"/>
        <v>-</v>
      </c>
      <c r="F7" s="14">
        <v>0</v>
      </c>
      <c r="G7" s="14">
        <v>0</v>
      </c>
      <c r="H7" s="16" t="str">
        <f t="shared" si="1"/>
        <v>-</v>
      </c>
      <c r="I7" s="14">
        <v>0</v>
      </c>
      <c r="J7" s="14">
        <v>0</v>
      </c>
      <c r="K7" s="16" t="str">
        <f t="shared" si="2"/>
        <v>-</v>
      </c>
      <c r="L7" s="14">
        <v>0</v>
      </c>
      <c r="M7" s="14">
        <v>0</v>
      </c>
      <c r="N7" s="16" t="str">
        <f t="shared" si="3"/>
        <v>-</v>
      </c>
      <c r="O7" s="14">
        <v>0</v>
      </c>
      <c r="P7" s="14">
        <v>0</v>
      </c>
      <c r="Q7" s="16" t="str">
        <f t="shared" si="4"/>
        <v>-</v>
      </c>
      <c r="R7" s="15">
        <f t="shared" ref="R7:R9" si="5">D7+G7+J7+M7+P7</f>
        <v>0</v>
      </c>
      <c r="S7" s="18"/>
      <c r="T7" s="3"/>
      <c r="U7" s="3"/>
      <c r="V7" s="3"/>
      <c r="W7" s="3"/>
    </row>
    <row r="8" spans="1:23" x14ac:dyDescent="0.25">
      <c r="A8" s="26" t="s">
        <v>21</v>
      </c>
      <c r="B8" s="20" t="s">
        <v>13</v>
      </c>
      <c r="C8" s="14">
        <v>0</v>
      </c>
      <c r="D8" s="14">
        <v>0</v>
      </c>
      <c r="E8" s="16" t="str">
        <f t="shared" si="0"/>
        <v>-</v>
      </c>
      <c r="F8" s="14">
        <v>0</v>
      </c>
      <c r="G8" s="14">
        <v>0</v>
      </c>
      <c r="H8" s="16" t="str">
        <f t="shared" si="1"/>
        <v>-</v>
      </c>
      <c r="I8" s="14">
        <v>0</v>
      </c>
      <c r="J8" s="14">
        <v>0</v>
      </c>
      <c r="K8" s="16" t="str">
        <f t="shared" si="2"/>
        <v>-</v>
      </c>
      <c r="L8" s="14">
        <v>0</v>
      </c>
      <c r="M8" s="14">
        <v>0</v>
      </c>
      <c r="N8" s="16" t="str">
        <f t="shared" si="3"/>
        <v>-</v>
      </c>
      <c r="O8" s="14">
        <v>0</v>
      </c>
      <c r="P8" s="14">
        <v>0</v>
      </c>
      <c r="Q8" s="16" t="str">
        <f t="shared" si="4"/>
        <v>-</v>
      </c>
      <c r="R8" s="15">
        <f t="shared" si="5"/>
        <v>0</v>
      </c>
      <c r="S8" s="18"/>
      <c r="T8" s="3"/>
      <c r="U8" s="3"/>
      <c r="V8" s="3"/>
      <c r="W8" s="3"/>
    </row>
    <row r="9" spans="1:23" x14ac:dyDescent="0.25">
      <c r="A9" s="26" t="s">
        <v>22</v>
      </c>
      <c r="B9" s="20" t="s">
        <v>14</v>
      </c>
      <c r="C9" s="14">
        <v>0</v>
      </c>
      <c r="D9" s="14">
        <v>0</v>
      </c>
      <c r="E9" s="16" t="str">
        <f t="shared" si="0"/>
        <v>-</v>
      </c>
      <c r="F9" s="14">
        <v>0</v>
      </c>
      <c r="G9" s="14">
        <v>0</v>
      </c>
      <c r="H9" s="16" t="str">
        <f t="shared" si="1"/>
        <v>-</v>
      </c>
      <c r="I9" s="14">
        <v>0</v>
      </c>
      <c r="J9" s="14">
        <v>0</v>
      </c>
      <c r="K9" s="16" t="str">
        <f t="shared" si="2"/>
        <v>-</v>
      </c>
      <c r="L9" s="14">
        <v>0</v>
      </c>
      <c r="M9" s="14">
        <v>0</v>
      </c>
      <c r="N9" s="16" t="str">
        <f t="shared" si="3"/>
        <v>-</v>
      </c>
      <c r="O9" s="14">
        <v>0</v>
      </c>
      <c r="P9" s="14">
        <v>0</v>
      </c>
      <c r="Q9" s="16" t="str">
        <f t="shared" si="4"/>
        <v>-</v>
      </c>
      <c r="R9" s="15">
        <f t="shared" si="5"/>
        <v>0</v>
      </c>
      <c r="S9" s="18"/>
      <c r="T9" s="3"/>
      <c r="U9" s="3"/>
      <c r="V9" s="3"/>
      <c r="W9" s="3"/>
    </row>
    <row r="10" spans="1:23" ht="51" x14ac:dyDescent="0.25">
      <c r="A10" s="19">
        <v>4</v>
      </c>
      <c r="B10" s="20" t="s">
        <v>15</v>
      </c>
      <c r="C10" s="14">
        <v>6.252294604880233</v>
      </c>
      <c r="D10" s="14">
        <v>6.1664460622104569</v>
      </c>
      <c r="E10" s="16">
        <f t="shared" si="0"/>
        <v>0.9862692742272946</v>
      </c>
      <c r="F10" s="14">
        <v>6.2827715355805243</v>
      </c>
      <c r="G10" s="14">
        <v>8.1533477321814249</v>
      </c>
      <c r="H10" s="16">
        <f t="shared" si="1"/>
        <v>1.2977310548390106</v>
      </c>
      <c r="I10" s="14">
        <v>27.021739130434781</v>
      </c>
      <c r="J10" s="14">
        <v>41.5</v>
      </c>
      <c r="K10" s="16">
        <f t="shared" si="2"/>
        <v>1.5358004827031377</v>
      </c>
      <c r="L10" s="14">
        <v>29.217391304347824</v>
      </c>
      <c r="M10" s="14">
        <v>75.857142857142861</v>
      </c>
      <c r="N10" s="16">
        <f t="shared" si="3"/>
        <v>2.5963010204081636</v>
      </c>
      <c r="O10" s="14" t="s">
        <v>25</v>
      </c>
      <c r="P10" s="14" t="s">
        <v>25</v>
      </c>
      <c r="Q10" s="16" t="str">
        <f t="shared" si="4"/>
        <v>-</v>
      </c>
      <c r="R10" s="15">
        <v>6.847443181818182</v>
      </c>
      <c r="S10" s="3"/>
      <c r="T10" s="3"/>
      <c r="U10" s="3"/>
      <c r="V10" s="3"/>
      <c r="W10" s="3"/>
    </row>
    <row r="11" spans="1:23" ht="51" x14ac:dyDescent="0.25">
      <c r="A11" s="19">
        <v>5</v>
      </c>
      <c r="B11" s="20" t="s">
        <v>16</v>
      </c>
      <c r="C11" s="14">
        <v>4037</v>
      </c>
      <c r="D11" s="14">
        <v>2729</v>
      </c>
      <c r="E11" s="16">
        <f t="shared" si="0"/>
        <v>0.67599702749566515</v>
      </c>
      <c r="F11" s="14">
        <v>453</v>
      </c>
      <c r="G11" s="14">
        <v>377</v>
      </c>
      <c r="H11" s="16">
        <f t="shared" si="1"/>
        <v>0.83222958057395147</v>
      </c>
      <c r="I11" s="14">
        <v>17</v>
      </c>
      <c r="J11" s="14">
        <v>6</v>
      </c>
      <c r="K11" s="16">
        <f t="shared" si="2"/>
        <v>0.35294117647058826</v>
      </c>
      <c r="L11" s="14">
        <v>10</v>
      </c>
      <c r="M11" s="14">
        <v>6</v>
      </c>
      <c r="N11" s="16">
        <f t="shared" si="3"/>
        <v>0.6</v>
      </c>
      <c r="O11" s="14">
        <v>0</v>
      </c>
      <c r="P11" s="14">
        <v>0</v>
      </c>
      <c r="Q11" s="16" t="str">
        <f t="shared" si="4"/>
        <v>-</v>
      </c>
      <c r="R11" s="15">
        <v>3118</v>
      </c>
      <c r="S11" s="18"/>
      <c r="T11" s="8"/>
      <c r="U11" s="8"/>
      <c r="V11" s="8"/>
      <c r="W11" s="8"/>
    </row>
    <row r="12" spans="1:23" ht="51" x14ac:dyDescent="0.25">
      <c r="A12" s="19">
        <v>6</v>
      </c>
      <c r="B12" s="20" t="s">
        <v>17</v>
      </c>
      <c r="C12" s="14">
        <v>3116</v>
      </c>
      <c r="D12" s="14">
        <v>2699</v>
      </c>
      <c r="E12" s="16">
        <f t="shared" si="0"/>
        <v>0.8661745827984596</v>
      </c>
      <c r="F12" s="14">
        <v>252</v>
      </c>
      <c r="G12" s="14">
        <v>303</v>
      </c>
      <c r="H12" s="16">
        <f t="shared" si="1"/>
        <v>1.2023809523809523</v>
      </c>
      <c r="I12" s="14">
        <v>15</v>
      </c>
      <c r="J12" s="14">
        <v>8</v>
      </c>
      <c r="K12" s="16">
        <f t="shared" si="2"/>
        <v>0.53333333333333333</v>
      </c>
      <c r="L12" s="14">
        <v>3</v>
      </c>
      <c r="M12" s="14">
        <v>7</v>
      </c>
      <c r="N12" s="16">
        <f t="shared" si="3"/>
        <v>2.3333333333333335</v>
      </c>
      <c r="O12" s="14">
        <v>0</v>
      </c>
      <c r="P12" s="14">
        <v>0</v>
      </c>
      <c r="Q12" s="16" t="str">
        <f t="shared" si="4"/>
        <v>-</v>
      </c>
      <c r="R12" s="15">
        <v>3017</v>
      </c>
      <c r="S12" s="18"/>
    </row>
    <row r="13" spans="1:23" ht="89.25" x14ac:dyDescent="0.25">
      <c r="A13" s="19">
        <v>7</v>
      </c>
      <c r="B13" s="20" t="s">
        <v>18</v>
      </c>
      <c r="C13" s="14">
        <v>0</v>
      </c>
      <c r="D13" s="14">
        <v>3</v>
      </c>
      <c r="E13" s="16" t="str">
        <f t="shared" si="0"/>
        <v>-</v>
      </c>
      <c r="F13" s="14">
        <v>0</v>
      </c>
      <c r="G13" s="14">
        <v>0</v>
      </c>
      <c r="H13" s="16" t="str">
        <f t="shared" si="1"/>
        <v>-</v>
      </c>
      <c r="I13" s="14">
        <v>0</v>
      </c>
      <c r="J13" s="14">
        <v>0</v>
      </c>
      <c r="K13" s="16" t="str">
        <f t="shared" si="2"/>
        <v>-</v>
      </c>
      <c r="L13" s="14">
        <v>0</v>
      </c>
      <c r="M13" s="14">
        <v>0</v>
      </c>
      <c r="N13" s="16" t="str">
        <f t="shared" si="3"/>
        <v>-</v>
      </c>
      <c r="O13" s="14">
        <v>0</v>
      </c>
      <c r="P13" s="14">
        <v>0</v>
      </c>
      <c r="Q13" s="16" t="str">
        <f t="shared" si="4"/>
        <v>-</v>
      </c>
      <c r="R13" s="15">
        <f t="shared" ref="R13:R15" si="6">D13+G13+J13+M13+P13</f>
        <v>3</v>
      </c>
      <c r="S13" s="18"/>
    </row>
    <row r="14" spans="1:23" x14ac:dyDescent="0.25">
      <c r="A14" s="26" t="s">
        <v>23</v>
      </c>
      <c r="B14" s="20" t="s">
        <v>13</v>
      </c>
      <c r="C14" s="14">
        <v>0</v>
      </c>
      <c r="D14" s="14">
        <v>3</v>
      </c>
      <c r="E14" s="16" t="str">
        <f t="shared" si="0"/>
        <v>-</v>
      </c>
      <c r="F14" s="14">
        <v>0</v>
      </c>
      <c r="G14" s="14">
        <v>0</v>
      </c>
      <c r="H14" s="16" t="str">
        <f t="shared" si="1"/>
        <v>-</v>
      </c>
      <c r="I14" s="14">
        <v>0</v>
      </c>
      <c r="J14" s="14">
        <v>0</v>
      </c>
      <c r="K14" s="16" t="str">
        <f t="shared" si="2"/>
        <v>-</v>
      </c>
      <c r="L14" s="14">
        <v>0</v>
      </c>
      <c r="M14" s="14">
        <v>0</v>
      </c>
      <c r="N14" s="16" t="str">
        <f t="shared" si="3"/>
        <v>-</v>
      </c>
      <c r="O14" s="14">
        <v>0</v>
      </c>
      <c r="P14" s="14">
        <v>0</v>
      </c>
      <c r="Q14" s="16" t="str">
        <f t="shared" si="4"/>
        <v>-</v>
      </c>
      <c r="R14" s="15">
        <f t="shared" si="6"/>
        <v>3</v>
      </c>
      <c r="S14" s="18"/>
    </row>
    <row r="15" spans="1:23" x14ac:dyDescent="0.25">
      <c r="A15" s="26" t="s">
        <v>24</v>
      </c>
      <c r="B15" s="20" t="s">
        <v>19</v>
      </c>
      <c r="C15" s="14">
        <v>0</v>
      </c>
      <c r="D15" s="14">
        <v>0</v>
      </c>
      <c r="E15" s="16" t="str">
        <f t="shared" si="0"/>
        <v>-</v>
      </c>
      <c r="F15" s="14">
        <v>0</v>
      </c>
      <c r="G15" s="14">
        <v>0</v>
      </c>
      <c r="H15" s="16" t="str">
        <f t="shared" si="1"/>
        <v>-</v>
      </c>
      <c r="I15" s="14">
        <v>0</v>
      </c>
      <c r="J15" s="14">
        <v>0</v>
      </c>
      <c r="K15" s="16" t="str">
        <f t="shared" si="2"/>
        <v>-</v>
      </c>
      <c r="L15" s="14">
        <v>0</v>
      </c>
      <c r="M15" s="14">
        <v>0</v>
      </c>
      <c r="N15" s="16" t="str">
        <f t="shared" si="3"/>
        <v>-</v>
      </c>
      <c r="O15" s="14">
        <v>0</v>
      </c>
      <c r="P15" s="14">
        <v>0</v>
      </c>
      <c r="Q15" s="16" t="str">
        <f t="shared" si="4"/>
        <v>-</v>
      </c>
      <c r="R15" s="15">
        <f t="shared" si="6"/>
        <v>0</v>
      </c>
      <c r="S15" s="18"/>
    </row>
    <row r="16" spans="1:23" ht="51.75" thickBot="1" x14ac:dyDescent="0.3">
      <c r="A16" s="21">
        <v>8</v>
      </c>
      <c r="B16" s="22" t="s">
        <v>20</v>
      </c>
      <c r="C16" s="14">
        <v>53.728177150192558</v>
      </c>
      <c r="D16" s="14">
        <v>89.914412745461277</v>
      </c>
      <c r="E16" s="16">
        <f t="shared" si="0"/>
        <v>1.6735057378573104</v>
      </c>
      <c r="F16" s="14">
        <v>112</v>
      </c>
      <c r="G16" s="14">
        <v>141.1914191419142</v>
      </c>
      <c r="H16" s="16">
        <f t="shared" si="1"/>
        <v>1.2606376709099483</v>
      </c>
      <c r="I16" s="14">
        <v>355.26666666666665</v>
      </c>
      <c r="J16" s="14">
        <v>381.5</v>
      </c>
      <c r="K16" s="16">
        <f t="shared" si="2"/>
        <v>1.0738412460123852</v>
      </c>
      <c r="L16" s="14">
        <v>611.33333333333337</v>
      </c>
      <c r="M16" s="14">
        <v>129.57142857142858</v>
      </c>
      <c r="N16" s="16">
        <f t="shared" si="3"/>
        <v>0.21194890169808381</v>
      </c>
      <c r="O16" s="14" t="s">
        <v>25</v>
      </c>
      <c r="P16" s="14" t="s">
        <v>25</v>
      </c>
      <c r="Q16" s="16" t="str">
        <f t="shared" si="4"/>
        <v>-</v>
      </c>
      <c r="R16" s="15">
        <v>95.929400066291024</v>
      </c>
    </row>
    <row r="23" spans="3:3" x14ac:dyDescent="0.25">
      <c r="C23" s="17"/>
    </row>
  </sheetData>
  <mergeCells count="9">
    <mergeCell ref="A1:A3"/>
    <mergeCell ref="B1:B3"/>
    <mergeCell ref="C1:Q1"/>
    <mergeCell ref="R1:R3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МРСК Центра</vt:lpstr>
      <vt:lpstr>Белгородэнерго</vt:lpstr>
      <vt:lpstr>Брянскэнерго</vt:lpstr>
      <vt:lpstr>Воронежэнерго</vt:lpstr>
      <vt:lpstr>Костромаэнерго</vt:lpstr>
      <vt:lpstr>Курскэнерго</vt:lpstr>
      <vt:lpstr>Липецкэнерго</vt:lpstr>
      <vt:lpstr>Орелэнерго</vt:lpstr>
      <vt:lpstr>Смоленскэнерго</vt:lpstr>
      <vt:lpstr>Тамбовэнерго</vt:lpstr>
      <vt:lpstr>Тверьэнерго</vt:lpstr>
      <vt:lpstr>Ярэнерго</vt:lpstr>
      <vt:lpstr>Белгородэнерго!Область_печати</vt:lpstr>
      <vt:lpstr>Брянскэнерго!Область_печати</vt:lpstr>
      <vt:lpstr>Воронежэнерго!Область_печати</vt:lpstr>
      <vt:lpstr>Костромаэнерго!Область_печати</vt:lpstr>
      <vt:lpstr>Курскэнерго!Область_печати</vt:lpstr>
      <vt:lpstr>Липецкэнерго!Область_печати</vt:lpstr>
      <vt:lpstr>'МРСК Центра'!Область_печати</vt:lpstr>
      <vt:lpstr>Орелэнерго!Область_печати</vt:lpstr>
      <vt:lpstr>Смоленскэнерго!Область_печати</vt:lpstr>
      <vt:lpstr>Тамбовэнерго!Область_печати</vt:lpstr>
      <vt:lpstr>Тверьэнерго!Область_печати</vt:lpstr>
      <vt:lpstr>Ярэнерго!Область_печати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Макаев Алексей Сергеевич</dc:creator>
  <cp:lastModifiedBy>Секрет Светлана Игоревна</cp:lastModifiedBy>
  <cp:lastPrinted>2016-03-30T14:15:51Z</cp:lastPrinted>
  <dcterms:created xsi:type="dcterms:W3CDTF">2016-03-24T05:59:49Z</dcterms:created>
  <dcterms:modified xsi:type="dcterms:W3CDTF">2021-03-24T20:16:25Z</dcterms:modified>
</cp:coreProperties>
</file>