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0" windowWidth="23955" windowHeight="11640" tabRatio="839"/>
  </bookViews>
  <sheets>
    <sheet name="МРСК Центра" sheetId="2" r:id="rId1"/>
    <sheet name="Белгородэнерго" sheetId="1" r:id="rId2"/>
    <sheet name="Брянскэнерго" sheetId="3" r:id="rId3"/>
    <sheet name="Воронежэнерго" sheetId="5" r:id="rId4"/>
    <sheet name="Костромаэнерго" sheetId="6" r:id="rId5"/>
    <sheet name="Курскэнерго" sheetId="7" r:id="rId6"/>
    <sheet name="Липецкэнерго" sheetId="8" r:id="rId7"/>
    <sheet name="Орелэнерго" sheetId="9" r:id="rId8"/>
    <sheet name="Смоленскэнерго" sheetId="10" r:id="rId9"/>
    <sheet name="Тамбовэнерго" sheetId="11" r:id="rId10"/>
    <sheet name="Тверьэнерго" sheetId="12" r:id="rId11"/>
    <sheet name="Ярэнерго" sheetId="4" r:id="rId12"/>
  </sheets>
  <definedNames>
    <definedName name="_xlnm.Print_Area" localSheetId="1">Белгородэнерго!$A$1:$R$16</definedName>
    <definedName name="_xlnm.Print_Area" localSheetId="2">Брянскэнерго!$A$1:$R$16</definedName>
    <definedName name="_xlnm.Print_Area" localSheetId="3">Воронежэнерго!$A$1:$R$16</definedName>
    <definedName name="_xlnm.Print_Area" localSheetId="4">Костромаэнерго!$A$1:$R$16</definedName>
    <definedName name="_xlnm.Print_Area" localSheetId="5">Курскэнерго!$A$1:$R$16</definedName>
    <definedName name="_xlnm.Print_Area" localSheetId="6">Липецкэнерго!$A$1:$R$16</definedName>
    <definedName name="_xlnm.Print_Area" localSheetId="0">'МРСК Центра'!$A$1:$R$16</definedName>
    <definedName name="_xlnm.Print_Area" localSheetId="7">Орелэнерго!$A$1:$R$16</definedName>
    <definedName name="_xlnm.Print_Area" localSheetId="8">Смоленскэнерго!$A$1:$R$16</definedName>
    <definedName name="_xlnm.Print_Area" localSheetId="9">Тамбовэнерго!$A$1:$R$16</definedName>
    <definedName name="_xlnm.Print_Area" localSheetId="10">Тверьэнерго!$A$1:$R$16</definedName>
    <definedName name="_xlnm.Print_Area" localSheetId="11">Ярэнерго!$A$1:$R$16</definedName>
  </definedNames>
  <calcPr calcId="145621"/>
</workbook>
</file>

<file path=xl/calcChain.xml><?xml version="1.0" encoding="utf-8"?>
<calcChain xmlns="http://schemas.openxmlformats.org/spreadsheetml/2006/main">
  <c r="H13" i="12" l="1"/>
  <c r="E13" i="12"/>
  <c r="E13" i="10"/>
  <c r="N16" i="11" l="1"/>
  <c r="N12" i="11"/>
  <c r="N11" i="11"/>
  <c r="N10" i="11"/>
  <c r="N6" i="11"/>
  <c r="N5" i="11"/>
  <c r="Q12" i="1" l="1"/>
  <c r="Q11" i="1"/>
  <c r="Q10" i="1"/>
  <c r="Q6" i="1"/>
  <c r="Q5" i="1"/>
  <c r="N16" i="1"/>
  <c r="N12" i="1"/>
  <c r="N11" i="1"/>
  <c r="N10" i="1"/>
  <c r="N6" i="1"/>
  <c r="N5" i="1"/>
  <c r="K16" i="1"/>
  <c r="K12" i="1"/>
  <c r="K11" i="1"/>
  <c r="K10" i="1"/>
  <c r="K6" i="1"/>
  <c r="K5" i="1"/>
  <c r="H16" i="1"/>
  <c r="H12" i="1"/>
  <c r="H11" i="1"/>
  <c r="H10" i="1"/>
  <c r="H6" i="1"/>
  <c r="H5" i="1"/>
  <c r="E16" i="1"/>
  <c r="E12" i="1"/>
  <c r="E11" i="1"/>
  <c r="E10" i="1"/>
  <c r="E6" i="1"/>
  <c r="E5" i="1"/>
  <c r="Q11" i="3"/>
  <c r="Q6" i="3"/>
  <c r="Q5" i="3"/>
  <c r="N16" i="3"/>
  <c r="N14" i="3"/>
  <c r="N13" i="3"/>
  <c r="N12" i="3"/>
  <c r="N11" i="3"/>
  <c r="N10" i="3"/>
  <c r="N6" i="3"/>
  <c r="N5" i="3"/>
  <c r="K16" i="3"/>
  <c r="K12" i="3"/>
  <c r="K11" i="3"/>
  <c r="K10" i="3"/>
  <c r="K6" i="3"/>
  <c r="K5" i="3"/>
  <c r="H16" i="3"/>
  <c r="H12" i="3"/>
  <c r="H11" i="3"/>
  <c r="H10" i="3"/>
  <c r="H6" i="3"/>
  <c r="H5" i="3"/>
  <c r="E16" i="3"/>
  <c r="E12" i="3"/>
  <c r="E11" i="3"/>
  <c r="E10" i="3"/>
  <c r="E6" i="3"/>
  <c r="E5" i="3"/>
  <c r="Q11" i="5"/>
  <c r="Q5" i="5"/>
  <c r="N16" i="5"/>
  <c r="N12" i="5"/>
  <c r="N11" i="5"/>
  <c r="N10" i="5"/>
  <c r="N6" i="5"/>
  <c r="N5" i="5"/>
  <c r="K16" i="5"/>
  <c r="K12" i="5"/>
  <c r="K11" i="5"/>
  <c r="K10" i="5"/>
  <c r="K6" i="5"/>
  <c r="K5" i="5"/>
  <c r="H16" i="5"/>
  <c r="H12" i="5"/>
  <c r="H11" i="5"/>
  <c r="H10" i="5"/>
  <c r="H6" i="5"/>
  <c r="H5" i="5"/>
  <c r="E16" i="5"/>
  <c r="E12" i="5"/>
  <c r="E10" i="5"/>
  <c r="E6" i="5"/>
  <c r="E5" i="5"/>
  <c r="N16" i="6"/>
  <c r="N12" i="6"/>
  <c r="N11" i="6"/>
  <c r="N10" i="6"/>
  <c r="N6" i="6"/>
  <c r="N5" i="6"/>
  <c r="K16" i="6"/>
  <c r="K12" i="6"/>
  <c r="K11" i="6"/>
  <c r="K10" i="6"/>
  <c r="K6" i="6"/>
  <c r="K5" i="6"/>
  <c r="H16" i="6"/>
  <c r="H12" i="6"/>
  <c r="H11" i="6"/>
  <c r="H10" i="6"/>
  <c r="H6" i="6"/>
  <c r="H5" i="6"/>
  <c r="E16" i="6"/>
  <c r="E14" i="6"/>
  <c r="E13" i="6"/>
  <c r="E12" i="6"/>
  <c r="E11" i="6"/>
  <c r="E10" i="6"/>
  <c r="E6" i="6"/>
  <c r="E5" i="6"/>
  <c r="Q5" i="7"/>
  <c r="N16" i="7"/>
  <c r="N12" i="7"/>
  <c r="N11" i="7"/>
  <c r="N10" i="7"/>
  <c r="N6" i="7"/>
  <c r="N5" i="7"/>
  <c r="K16" i="7"/>
  <c r="K12" i="7"/>
  <c r="K11" i="7"/>
  <c r="K10" i="7"/>
  <c r="K6" i="7"/>
  <c r="K5" i="7"/>
  <c r="H16" i="7"/>
  <c r="H12" i="7"/>
  <c r="H11" i="7"/>
  <c r="H10" i="7"/>
  <c r="H6" i="7"/>
  <c r="H5" i="7"/>
  <c r="E16" i="7"/>
  <c r="E14" i="7"/>
  <c r="E13" i="7"/>
  <c r="E12" i="7"/>
  <c r="E11" i="7"/>
  <c r="E10" i="7"/>
  <c r="E6" i="7"/>
  <c r="E5" i="7"/>
  <c r="Q16" i="8"/>
  <c r="Q6" i="8"/>
  <c r="Q5" i="8"/>
  <c r="N16" i="8"/>
  <c r="N12" i="8"/>
  <c r="N11" i="8"/>
  <c r="N10" i="8"/>
  <c r="N6" i="8"/>
  <c r="N5" i="8"/>
  <c r="K16" i="8"/>
  <c r="K12" i="8"/>
  <c r="K11" i="8"/>
  <c r="K10" i="8"/>
  <c r="K6" i="8"/>
  <c r="K5" i="8"/>
  <c r="H16" i="8"/>
  <c r="H12" i="8"/>
  <c r="H11" i="8"/>
  <c r="H10" i="8"/>
  <c r="H6" i="8"/>
  <c r="H5" i="8"/>
  <c r="E16" i="8"/>
  <c r="E14" i="8"/>
  <c r="E13" i="8"/>
  <c r="E12" i="8"/>
  <c r="E11" i="8"/>
  <c r="E10" i="8"/>
  <c r="E6" i="8"/>
  <c r="E5" i="8"/>
  <c r="Q12" i="9"/>
  <c r="Q11" i="9"/>
  <c r="Q6" i="9"/>
  <c r="Q5" i="9"/>
  <c r="N16" i="9"/>
  <c r="N12" i="9"/>
  <c r="N11" i="9"/>
  <c r="N10" i="9"/>
  <c r="N6" i="9"/>
  <c r="N5" i="9"/>
  <c r="K16" i="9"/>
  <c r="K12" i="9"/>
  <c r="K11" i="9"/>
  <c r="K10" i="9"/>
  <c r="K6" i="9"/>
  <c r="K5" i="9"/>
  <c r="H16" i="9"/>
  <c r="H12" i="9"/>
  <c r="H11" i="9"/>
  <c r="H10" i="9"/>
  <c r="H6" i="9"/>
  <c r="H5" i="9"/>
  <c r="E16" i="9"/>
  <c r="E12" i="9"/>
  <c r="E11" i="9"/>
  <c r="E10" i="9"/>
  <c r="E6" i="9"/>
  <c r="E5" i="9"/>
  <c r="E16" i="10"/>
  <c r="E14" i="10"/>
  <c r="E12" i="10"/>
  <c r="E11" i="10"/>
  <c r="E10" i="10"/>
  <c r="E6" i="10"/>
  <c r="E5" i="10"/>
  <c r="H16" i="10"/>
  <c r="H12" i="10"/>
  <c r="H11" i="10"/>
  <c r="H10" i="10"/>
  <c r="H6" i="10"/>
  <c r="H5" i="10"/>
  <c r="K16" i="10"/>
  <c r="K12" i="10"/>
  <c r="K11" i="10"/>
  <c r="K10" i="10"/>
  <c r="K6" i="10"/>
  <c r="K5" i="10"/>
  <c r="N16" i="10"/>
  <c r="N12" i="10"/>
  <c r="N11" i="10"/>
  <c r="N10" i="10"/>
  <c r="N6" i="10"/>
  <c r="N5" i="10"/>
  <c r="K16" i="11"/>
  <c r="K12" i="11"/>
  <c r="K11" i="11"/>
  <c r="K10" i="11"/>
  <c r="K6" i="11"/>
  <c r="K5" i="11"/>
  <c r="H16" i="11"/>
  <c r="H12" i="11"/>
  <c r="H11" i="11"/>
  <c r="H10" i="11"/>
  <c r="H6" i="11"/>
  <c r="H5" i="11"/>
  <c r="E16" i="11"/>
  <c r="E12" i="11"/>
  <c r="E11" i="11"/>
  <c r="E10" i="11"/>
  <c r="E6" i="11"/>
  <c r="E5" i="11"/>
  <c r="E16" i="12"/>
  <c r="E14" i="12"/>
  <c r="E12" i="12"/>
  <c r="E11" i="12"/>
  <c r="E10" i="12"/>
  <c r="E6" i="12"/>
  <c r="E5" i="12"/>
  <c r="H16" i="12"/>
  <c r="H14" i="12"/>
  <c r="H12" i="12"/>
  <c r="H11" i="12"/>
  <c r="H10" i="12"/>
  <c r="H6" i="12"/>
  <c r="H5" i="12"/>
  <c r="K16" i="12"/>
  <c r="K12" i="12"/>
  <c r="K11" i="12"/>
  <c r="K10" i="12"/>
  <c r="K6" i="12"/>
  <c r="K5" i="12"/>
  <c r="N16" i="12"/>
  <c r="N12" i="12"/>
  <c r="N11" i="12"/>
  <c r="N10" i="12"/>
  <c r="N6" i="12"/>
  <c r="N5" i="12"/>
  <c r="Q5" i="4"/>
  <c r="N16" i="4"/>
  <c r="N12" i="4"/>
  <c r="N11" i="4"/>
  <c r="N10" i="4"/>
  <c r="N6" i="4"/>
  <c r="N5" i="4"/>
  <c r="K16" i="4"/>
  <c r="K12" i="4"/>
  <c r="K11" i="4"/>
  <c r="K10" i="4"/>
  <c r="K6" i="4"/>
  <c r="K5" i="4"/>
  <c r="H16" i="4"/>
  <c r="H12" i="4"/>
  <c r="H11" i="4"/>
  <c r="H10" i="4"/>
  <c r="H6" i="4"/>
  <c r="H5" i="4"/>
  <c r="E16" i="4"/>
  <c r="E12" i="4"/>
  <c r="E11" i="4"/>
  <c r="E10" i="4"/>
  <c r="E6" i="4"/>
  <c r="E5" i="4"/>
  <c r="C8" i="2" l="1"/>
  <c r="D8" i="2"/>
  <c r="F8" i="2"/>
  <c r="G8" i="2"/>
  <c r="I8" i="2"/>
  <c r="J8" i="2"/>
  <c r="L8" i="2"/>
  <c r="M8" i="2"/>
  <c r="O8" i="2"/>
  <c r="P8" i="2"/>
  <c r="R8" i="2"/>
  <c r="R15" i="2" l="1"/>
  <c r="R14" i="2"/>
  <c r="R13" i="2"/>
  <c r="R12" i="2"/>
  <c r="R11" i="2"/>
  <c r="R9" i="2"/>
  <c r="R7" i="2"/>
  <c r="R6" i="2"/>
  <c r="R5" i="2"/>
  <c r="P15" i="2"/>
  <c r="O15" i="2"/>
  <c r="P14" i="2"/>
  <c r="O14" i="2"/>
  <c r="P13" i="2"/>
  <c r="O13" i="2"/>
  <c r="P12" i="2"/>
  <c r="O12" i="2"/>
  <c r="P11" i="2"/>
  <c r="O11" i="2"/>
  <c r="P9" i="2"/>
  <c r="O9" i="2"/>
  <c r="P7" i="2"/>
  <c r="O7" i="2"/>
  <c r="P6" i="2"/>
  <c r="O6" i="2"/>
  <c r="P5" i="2"/>
  <c r="O5" i="2"/>
  <c r="M15" i="2"/>
  <c r="L15" i="2"/>
  <c r="M14" i="2"/>
  <c r="L14" i="2"/>
  <c r="M13" i="2"/>
  <c r="L13" i="2"/>
  <c r="M12" i="2"/>
  <c r="L12" i="2"/>
  <c r="M11" i="2"/>
  <c r="L11" i="2"/>
  <c r="M9" i="2"/>
  <c r="L9" i="2"/>
  <c r="M7" i="2"/>
  <c r="L7" i="2"/>
  <c r="M6" i="2"/>
  <c r="L6" i="2"/>
  <c r="M5" i="2"/>
  <c r="L5" i="2"/>
  <c r="J15" i="2"/>
  <c r="I15" i="2"/>
  <c r="J14" i="2"/>
  <c r="I14" i="2"/>
  <c r="J13" i="2"/>
  <c r="I13" i="2"/>
  <c r="J12" i="2"/>
  <c r="I12" i="2"/>
  <c r="J11" i="2"/>
  <c r="I11" i="2"/>
  <c r="J9" i="2"/>
  <c r="I9" i="2"/>
  <c r="J7" i="2"/>
  <c r="I7" i="2"/>
  <c r="J6" i="2"/>
  <c r="I6" i="2"/>
  <c r="J5" i="2"/>
  <c r="I5" i="2"/>
  <c r="G15" i="2"/>
  <c r="F15" i="2"/>
  <c r="G14" i="2"/>
  <c r="F14" i="2"/>
  <c r="G13" i="2"/>
  <c r="F13" i="2"/>
  <c r="G12" i="2"/>
  <c r="F12" i="2"/>
  <c r="G11" i="2"/>
  <c r="F11" i="2"/>
  <c r="G9" i="2"/>
  <c r="F9" i="2"/>
  <c r="G7" i="2"/>
  <c r="F7" i="2"/>
  <c r="G6" i="2"/>
  <c r="F6" i="2"/>
  <c r="G5" i="2"/>
  <c r="F5" i="2"/>
  <c r="D15" i="2"/>
  <c r="C15" i="2"/>
  <c r="D14" i="2"/>
  <c r="C14" i="2"/>
  <c r="D13" i="2"/>
  <c r="C13" i="2"/>
  <c r="D12" i="2"/>
  <c r="C12" i="2"/>
  <c r="C11" i="2"/>
  <c r="D9" i="2"/>
  <c r="C9" i="2"/>
  <c r="D7" i="2"/>
  <c r="C7" i="2"/>
  <c r="D6" i="2"/>
  <c r="C6" i="2"/>
  <c r="D5" i="2"/>
  <c r="C5" i="2"/>
  <c r="Q16" i="2"/>
  <c r="N16" i="2"/>
  <c r="K16" i="2"/>
  <c r="H16" i="2"/>
  <c r="E16" i="2"/>
  <c r="Q10" i="2"/>
  <c r="N10" i="2"/>
  <c r="K10" i="2"/>
  <c r="H10" i="2"/>
  <c r="E10" i="2"/>
  <c r="K14" i="2" l="1"/>
  <c r="E6" i="2"/>
  <c r="H6" i="2"/>
  <c r="K6" i="2"/>
  <c r="K11" i="2"/>
  <c r="K13" i="2"/>
  <c r="N12" i="2"/>
  <c r="N13" i="2"/>
  <c r="Q6" i="2"/>
  <c r="Q11" i="2"/>
  <c r="N6" i="2"/>
  <c r="Q5" i="2"/>
  <c r="N11" i="2"/>
  <c r="H11" i="2"/>
  <c r="E5" i="2"/>
  <c r="K5" i="2"/>
  <c r="E13" i="2"/>
  <c r="E12" i="2"/>
  <c r="K12" i="2"/>
  <c r="Q12" i="2"/>
  <c r="H5" i="2"/>
  <c r="H12" i="2"/>
  <c r="N14" i="2"/>
  <c r="H13" i="2"/>
  <c r="H14" i="2"/>
  <c r="N5" i="2"/>
  <c r="E14" i="2"/>
  <c r="E11" i="5"/>
  <c r="D11" i="2"/>
  <c r="E11" i="2" s="1"/>
</calcChain>
</file>

<file path=xl/sharedStrings.xml><?xml version="1.0" encoding="utf-8"?>
<sst xmlns="http://schemas.openxmlformats.org/spreadsheetml/2006/main" count="778" uniqueCount="26">
  <si>
    <t>до 15 кВт включительно, всего</t>
  </si>
  <si>
    <t>свыше 15 и до 150 кВт включительно</t>
  </si>
  <si>
    <t>свыше 150 кВт и менее 670 кВт</t>
  </si>
  <si>
    <t>не менее 670 кВт</t>
  </si>
  <si>
    <t>объекты по производству электрической энергии</t>
  </si>
  <si>
    <t>№</t>
  </si>
  <si>
    <t>Показатель</t>
  </si>
  <si>
    <t>Категория присоединения потребителей услуг по передаче электрической энергии в разбивке по мощности, в динамике по годам</t>
  </si>
  <si>
    <t>Всего</t>
  </si>
  <si>
    <t>Динамика изменения показателя, %</t>
  </si>
  <si>
    <t>Число заявок на технологическое присоединение, поданных заявителями, штуки</t>
  </si>
  <si>
    <t>Число заявок на технологическое присоединение, по которым направлен проект договора об осуществлении технологического присоединения к электрическим сетям, штуки</t>
  </si>
  <si>
    <t>Число заявок на технологическое присоединение, по которым направлен проект договора об осуществлении технологического присоединения к электрическим сетям с нарушением сроков, подтвержденным актами контролирующих организаций и (или) решениями суда, штуки, в том числе:</t>
  </si>
  <si>
    <t>по вине сетевой организации</t>
  </si>
  <si>
    <t>по вине сторонних лиц</t>
  </si>
  <si>
    <t>Средняя продолжительность подготовки и направления проекта договора об осуществлении технологического присоединения к электрическим сетям, дней</t>
  </si>
  <si>
    <t>Число заключенных договоров об осуществлении технологического присоединения к электрическим сетям, штуки</t>
  </si>
  <si>
    <t>Число исполненных договоров об осуществлении технологического присоединения к электрическим сетям, штуки</t>
  </si>
  <si>
    <t>Число исполненных договоров об осуществлении технологического присоединения к электрическим сетям, по которым произошло нарушение сроков, подтвержденное актами контролирующих организаций и (или) решениями суда, штуки, в том числе:</t>
  </si>
  <si>
    <t>по вине заявителя</t>
  </si>
  <si>
    <t>Средняя продолжительность исполнения договоров об осуществлении технологического присоединения к электрическим сетям, дней</t>
  </si>
  <si>
    <t>3.1.</t>
  </si>
  <si>
    <t>3.2.</t>
  </si>
  <si>
    <t>7.1.</t>
  </si>
  <si>
    <t>7.2.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</si>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</sst>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3" fillId="0" borderId="0" xfId="0" applyFont="1" applyFill="1" applyBorder="1" applyAlignment="1">
      <alignment horizontal="left" vertical="center" textRotation="90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3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16" fontId="4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6"/>
  <sheetViews>
    <sheetView tabSelected="1"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1" sqref="B1:B3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22" t="s">
        <v>5</v>
      </c>
      <c r="B1" s="24" t="s">
        <v>6</v>
      </c>
      <c r="C1" s="24" t="s">
        <v>7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6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23"/>
      <c r="B2" s="25"/>
      <c r="C2" s="28" t="s">
        <v>0</v>
      </c>
      <c r="D2" s="28"/>
      <c r="E2" s="28"/>
      <c r="F2" s="28" t="s">
        <v>1</v>
      </c>
      <c r="G2" s="28"/>
      <c r="H2" s="28"/>
      <c r="I2" s="28" t="s">
        <v>2</v>
      </c>
      <c r="J2" s="28"/>
      <c r="K2" s="28"/>
      <c r="L2" s="28" t="s">
        <v>3</v>
      </c>
      <c r="M2" s="28"/>
      <c r="N2" s="28"/>
      <c r="O2" s="28" t="s">
        <v>4</v>
      </c>
      <c r="P2" s="28"/>
      <c r="Q2" s="28"/>
      <c r="R2" s="27"/>
      <c r="S2" s="9"/>
      <c r="T2" s="9"/>
      <c r="U2" s="9"/>
      <c r="V2" s="9"/>
      <c r="W2" s="9"/>
    </row>
    <row r="3" spans="1:23" s="5" customFormat="1" ht="37.5" customHeight="1" x14ac:dyDescent="0.25">
      <c r="A3" s="23"/>
      <c r="B3" s="25"/>
      <c r="C3" s="16">
        <v>2015</v>
      </c>
      <c r="D3" s="16">
        <v>2016</v>
      </c>
      <c r="E3" s="16" t="s">
        <v>9</v>
      </c>
      <c r="F3" s="16">
        <v>2015</v>
      </c>
      <c r="G3" s="16">
        <v>2016</v>
      </c>
      <c r="H3" s="16" t="s">
        <v>9</v>
      </c>
      <c r="I3" s="16">
        <v>2015</v>
      </c>
      <c r="J3" s="16">
        <v>2016</v>
      </c>
      <c r="K3" s="16" t="s">
        <v>9</v>
      </c>
      <c r="L3" s="16">
        <v>2015</v>
      </c>
      <c r="M3" s="16">
        <v>2016</v>
      </c>
      <c r="N3" s="16" t="s">
        <v>9</v>
      </c>
      <c r="O3" s="16">
        <v>2015</v>
      </c>
      <c r="P3" s="16">
        <v>2016</v>
      </c>
      <c r="Q3" s="16" t="s">
        <v>9</v>
      </c>
      <c r="R3" s="27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1">
        <v>1</v>
      </c>
      <c r="B5" s="14" t="s">
        <v>10</v>
      </c>
      <c r="C5" s="17">
        <f>Белгородэнерго!C5+Брянскэнерго!C5+Воронежэнерго!C5+Костромаэнерго!C5+Курскэнерго!C5+Липецкэнерго!C5+Орелэнерго!C5+Смоленскэнерго!C5+Тамбовэнерго!C5+Тверьэнерго!C5+Ярэнерго!C5</f>
        <v>55502</v>
      </c>
      <c r="D5" s="17">
        <f>Белгородэнерго!D5+Брянскэнерго!D5+Воронежэнерго!D5+Костромаэнерго!D5+Курскэнерго!D5+Липецкэнерго!D5+Орелэнерго!D5+Смоленскэнерго!D5+Тамбовэнерго!D5+Тверьэнерго!D5+Ярэнерго!D5</f>
        <v>54116</v>
      </c>
      <c r="E5" s="19">
        <f>D5/C5</f>
        <v>0.97502792692155238</v>
      </c>
      <c r="F5" s="17">
        <f>Белгородэнерго!F5+Брянскэнерго!F5+Воронежэнерго!F5+Костромаэнерго!F5+Курскэнерго!F5+Липецкэнерго!F5+Орелэнерго!F5+Смоленскэнерго!F5+Тамбовэнерго!F5+Тверьэнерго!F5+Ярэнерго!F5</f>
        <v>3353</v>
      </c>
      <c r="G5" s="17">
        <f>Белгородэнерго!G5+Брянскэнерго!G5+Воронежэнерго!G5+Костромаэнерго!G5+Курскэнерго!G5+Липецкэнерго!G5+Орелэнерго!G5+Смоленскэнерго!G5+Тамбовэнерго!G5+Тверьэнерго!G5+Ярэнерго!G5</f>
        <v>3406</v>
      </c>
      <c r="H5" s="19">
        <f t="shared" ref="H5:H16" si="0">G5/F5</f>
        <v>1.0158067402326274</v>
      </c>
      <c r="I5" s="17">
        <f>Белгородэнерго!I5+Брянскэнерго!I5+Воронежэнерго!I5+Костромаэнерго!I5+Курскэнерго!I5+Липецкэнерго!I5+Орелэнерго!I5+Смоленскэнерго!I5+Тамбовэнерго!I5+Тверьэнерго!I5+Ярэнерго!I5</f>
        <v>1164</v>
      </c>
      <c r="J5" s="17">
        <f>Белгородэнерго!J5+Брянскэнерго!J5+Воронежэнерго!J5+Костромаэнерго!J5+Курскэнерго!J5+Липецкэнерго!J5+Орелэнерго!J5+Смоленскэнерго!J5+Тамбовэнерго!J5+Тверьэнерго!J5+Ярэнерго!J5</f>
        <v>867</v>
      </c>
      <c r="K5" s="19">
        <f t="shared" ref="K5:K16" si="1">J5/I5</f>
        <v>0.74484536082474229</v>
      </c>
      <c r="L5" s="17">
        <f>Белгородэнерго!L5+Брянскэнерго!L5+Воронежэнерго!L5+Костромаэнерго!L5+Курскэнерго!L5+Липецкэнерго!L5+Орелэнерго!L5+Смоленскэнерго!L5+Тамбовэнерго!L5+Тверьэнерго!L5+Ярэнерго!L5</f>
        <v>515</v>
      </c>
      <c r="M5" s="17">
        <f>Белгородэнерго!M5+Брянскэнерго!M5+Воронежэнерго!M5+Костромаэнерго!M5+Курскэнерго!M5+Липецкэнерго!M5+Орелэнерго!M5+Смоленскэнерго!M5+Тамбовэнерго!M5+Тверьэнерго!M5+Ярэнерго!M5</f>
        <v>419</v>
      </c>
      <c r="N5" s="19">
        <f t="shared" ref="N5:N16" si="2">M5/L5</f>
        <v>0.81359223300970873</v>
      </c>
      <c r="O5" s="17">
        <f>Белгородэнерго!O5+Брянскэнерго!O5+Воронежэнерго!O5+Костромаэнерго!O5+Курскэнерго!O5+Липецкэнерго!O5+Орелэнерго!O5+Смоленскэнерго!O5+Тамбовэнерго!O5+Тверьэнерго!O5+Ярэнерго!O5</f>
        <v>8</v>
      </c>
      <c r="P5" s="17">
        <f>Белгородэнерго!P5+Брянскэнерго!P5+Воронежэнерго!P5+Костромаэнерго!P5+Курскэнерго!P5+Липецкэнерго!P5+Орелэнерго!P5+Смоленскэнерго!P5+Тамбовэнерго!P5+Тверьэнерго!P5+Ярэнерго!P5</f>
        <v>7</v>
      </c>
      <c r="Q5" s="19">
        <f t="shared" ref="Q5:Q16" si="3">P5/O5</f>
        <v>0.875</v>
      </c>
      <c r="R5" s="17">
        <f>Белгородэнерго!R5+Брянскэнерго!R5+Воронежэнерго!R5+Костромаэнерго!R5+Курскэнерго!R5+Липецкэнерго!R5+Орелэнерго!R5+Смоленскэнерго!R5+Тамбовэнерго!R5+Тверьэнерго!R5+Ярэнерго!R5</f>
        <v>58815</v>
      </c>
      <c r="S5" s="21"/>
      <c r="T5" s="21"/>
      <c r="U5" s="8"/>
      <c r="V5" s="8"/>
      <c r="W5" s="8"/>
    </row>
    <row r="6" spans="1:23" s="5" customFormat="1" ht="63.75" x14ac:dyDescent="0.25">
      <c r="A6" s="11">
        <v>2</v>
      </c>
      <c r="B6" s="14" t="s">
        <v>11</v>
      </c>
      <c r="C6" s="17">
        <f>Белгородэнерго!C6+Брянскэнерго!C6+Воронежэнерго!C6+Костромаэнерго!C6+Курскэнерго!C6+Липецкэнерго!C6+Орелэнерго!C6+Смоленскэнерго!C6+Тамбовэнерго!C6+Тверьэнерго!C6+Ярэнерго!C6</f>
        <v>51057</v>
      </c>
      <c r="D6" s="17">
        <f>Белгородэнерго!D6+Брянскэнерго!D6+Воронежэнерго!D6+Костромаэнерго!D6+Курскэнерго!D6+Липецкэнерго!D6+Орелэнерго!D6+Смоленскэнерго!D6+Тамбовэнерго!D6+Тверьэнерго!D6+Ярэнерго!D6</f>
        <v>50461</v>
      </c>
      <c r="E6" s="19">
        <f t="shared" ref="E6:E16" si="4">D6/C6</f>
        <v>0.98832677203909358</v>
      </c>
      <c r="F6" s="17">
        <f>Белгородэнерго!F6+Брянскэнерго!F6+Воронежэнерго!F6+Костромаэнерго!F6+Курскэнерго!F6+Липецкэнерго!F6+Орелэнерго!F6+Смоленскэнерго!F6+Тамбовэнерго!F6+Тверьэнерго!F6+Ярэнерго!F6</f>
        <v>2751</v>
      </c>
      <c r="G6" s="17">
        <f>Белгородэнерго!G6+Брянскэнерго!G6+Воронежэнерго!G6+Костромаэнерго!G6+Курскэнерго!G6+Липецкэнерго!G6+Орелэнерго!G6+Смоленскэнерго!G6+Тамбовэнерго!G6+Тверьэнерго!G6+Ярэнерго!G6</f>
        <v>2712</v>
      </c>
      <c r="H6" s="19">
        <f t="shared" si="0"/>
        <v>0.9858233369683751</v>
      </c>
      <c r="I6" s="17">
        <f>Белгородэнерго!I6+Брянскэнерго!I6+Воронежэнерго!I6+Костромаэнерго!I6+Курскэнерго!I6+Липецкэнерго!I6+Орелэнерго!I6+Смоленскэнерго!I6+Тамбовэнерго!I6+Тверьэнерго!I6+Ярэнерго!I6</f>
        <v>810</v>
      </c>
      <c r="J6" s="17">
        <f>Белгородэнерго!J6+Брянскэнерго!J6+Воронежэнерго!J6+Костромаэнерго!J6+Курскэнерго!J6+Липецкэнерго!J6+Орелэнерго!J6+Смоленскэнерго!J6+Тамбовэнерго!J6+Тверьэнерго!J6+Ярэнерго!J6</f>
        <v>579</v>
      </c>
      <c r="K6" s="19">
        <f t="shared" si="1"/>
        <v>0.71481481481481479</v>
      </c>
      <c r="L6" s="17">
        <f>Белгородэнерго!L6+Брянскэнерго!L6+Воронежэнерго!L6+Костромаэнерго!L6+Курскэнерго!L6+Липецкэнерго!L6+Орелэнерго!L6+Смоленскэнерго!L6+Тамбовэнерго!L6+Тверьэнерго!L6+Ярэнерго!L6</f>
        <v>307</v>
      </c>
      <c r="M6" s="17">
        <f>Белгородэнерго!M6+Брянскэнерго!M6+Воронежэнерго!M6+Костромаэнерго!M6+Курскэнерго!M6+Липецкэнерго!M6+Орелэнерго!M6+Смоленскэнерго!M6+Тамбовэнерго!M6+Тверьэнерго!M6+Ярэнерго!M6</f>
        <v>211</v>
      </c>
      <c r="N6" s="19">
        <f t="shared" si="2"/>
        <v>0.68729641693811072</v>
      </c>
      <c r="O6" s="17">
        <f>Белгородэнерго!O6+Брянскэнерго!O6+Воронежэнерго!O6+Костромаэнерго!O6+Курскэнерго!O6+Липецкэнерго!O6+Орелэнерго!O6+Смоленскэнерго!O6+Тамбовэнерго!O6+Тверьэнерго!O6+Ярэнерго!O6</f>
        <v>4</v>
      </c>
      <c r="P6" s="17">
        <f>Белгородэнерго!P6+Брянскэнерго!P6+Воронежэнерго!P6+Костромаэнерго!P6+Курскэнерго!P6+Липецкэнерго!P6+Орелэнерго!P6+Смоленскэнерго!P6+Тамбовэнерго!P6+Тверьэнерго!P6+Ярэнерго!P6</f>
        <v>5</v>
      </c>
      <c r="Q6" s="19">
        <f t="shared" si="3"/>
        <v>1.25</v>
      </c>
      <c r="R6" s="17">
        <f>Белгородэнерго!R6+Брянскэнерго!R6+Воронежэнерго!R6+Костромаэнерго!R6+Курскэнерго!R6+Липецкэнерго!R6+Орелэнерго!R6+Смоленскэнерго!R6+Тамбовэнерго!R6+Тверьэнерго!R6+Ярэнерго!R6</f>
        <v>53968</v>
      </c>
      <c r="S6" s="21"/>
      <c r="T6" s="21"/>
      <c r="U6" s="3"/>
      <c r="V6" s="3"/>
      <c r="W6" s="3"/>
    </row>
    <row r="7" spans="1:23" s="5" customFormat="1" ht="102" x14ac:dyDescent="0.25">
      <c r="A7" s="11">
        <v>3</v>
      </c>
      <c r="B7" s="14" t="s">
        <v>12</v>
      </c>
      <c r="C7" s="17">
        <f>Белгородэнерго!C7+Брянскэнерго!C7+Воронежэнерго!C7+Костромаэнерго!C7+Курскэнерго!C7+Липецкэнерго!C7+Орелэнерго!C7+Смоленскэнерго!C7+Тамбовэнерго!C7+Тверьэнерго!C7+Ярэнерго!C7</f>
        <v>0</v>
      </c>
      <c r="D7" s="17">
        <f>Белгородэнерго!D7+Брянскэнерго!D7+Воронежэнерго!D7+Костромаэнерго!D7+Курскэнерго!D7+Липецкэнерго!D7+Орелэнерго!D7+Смоленскэнерго!D7+Тамбовэнерго!D7+Тверьэнерго!D7+Ярэнерго!D7</f>
        <v>6</v>
      </c>
      <c r="E7" s="19" t="s">
        <v>25</v>
      </c>
      <c r="F7" s="17">
        <f>Белгородэнерго!F7+Брянскэнерго!F7+Воронежэнерго!F7+Костромаэнерго!F7+Курскэнерго!F7+Липецкэнерго!F7+Орелэнерго!F7+Смоленскэнерго!F7+Тамбовэнерго!F7+Тверьэнерго!F7+Ярэнерго!F7</f>
        <v>0</v>
      </c>
      <c r="G7" s="17">
        <f>Белгородэнерго!G7+Брянскэнерго!G7+Воронежэнерго!G7+Костромаэнерго!G7+Курскэнерго!G7+Липецкэнерго!G7+Орелэнерго!G7+Смоленскэнерго!G7+Тамбовэнерго!G7+Тверьэнерго!G7+Ярэнерго!G7</f>
        <v>0</v>
      </c>
      <c r="H7" s="19" t="s">
        <v>25</v>
      </c>
      <c r="I7" s="17">
        <f>Белгородэнерго!I7+Брянскэнерго!I7+Воронежэнерго!I7+Костромаэнерго!I7+Курскэнерго!I7+Липецкэнерго!I7+Орелэнерго!I7+Смоленскэнерго!I7+Тамбовэнерго!I7+Тверьэнерго!I7+Ярэнерго!I7</f>
        <v>0</v>
      </c>
      <c r="J7" s="17">
        <f>Белгородэнерго!J7+Брянскэнерго!J7+Воронежэнерго!J7+Костромаэнерго!J7+Курскэнерго!J7+Липецкэнерго!J7+Орелэнерго!J7+Смоленскэнерго!J7+Тамбовэнерго!J7+Тверьэнерго!J7+Ярэнерго!J7</f>
        <v>0</v>
      </c>
      <c r="K7" s="19" t="s">
        <v>25</v>
      </c>
      <c r="L7" s="17">
        <f>Белгородэнерго!L7+Брянскэнерго!L7+Воронежэнерго!L7+Костромаэнерго!L7+Курскэнерго!L7+Липецкэнерго!L7+Орелэнерго!L7+Смоленскэнерго!L7+Тамбовэнерго!L7+Тверьэнерго!L7+Ярэнерго!L7</f>
        <v>0</v>
      </c>
      <c r="M7" s="17">
        <f>Белгородэнерго!M7+Брянскэнерго!M7+Воронежэнерго!M7+Костромаэнерго!M7+Курскэнерго!M7+Липецкэнерго!M7+Орелэнерго!M7+Смоленскэнерго!M7+Тамбовэнерго!M7+Тверьэнерго!M7+Ярэнерго!M7</f>
        <v>0</v>
      </c>
      <c r="N7" s="19" t="s">
        <v>25</v>
      </c>
      <c r="O7" s="17">
        <f>Белгородэнерго!O7+Брянскэнерго!O7+Воронежэнерго!O7+Костромаэнерго!O7+Курскэнерго!O7+Липецкэнерго!O7+Орелэнерго!O7+Смоленскэнерго!O7+Тамбовэнерго!O7+Тверьэнерго!O7+Ярэнерго!O7</f>
        <v>0</v>
      </c>
      <c r="P7" s="17">
        <f>Белгородэнерго!P7+Брянскэнерго!P7+Воронежэнерго!P7+Костромаэнерго!P7+Курскэнерго!P7+Липецкэнерго!P7+Орелэнерго!P7+Смоленскэнерго!P7+Тамбовэнерго!P7+Тверьэнерго!P7+Ярэнерго!P7</f>
        <v>0</v>
      </c>
      <c r="Q7" s="19" t="s">
        <v>25</v>
      </c>
      <c r="R7" s="17">
        <f>Белгородэнерго!R7+Брянскэнерго!R7+Воронежэнерго!R7+Костромаэнерго!R7+Курскэнерго!R7+Липецкэнерго!R7+Орелэнерго!R7+Смоленскэнерго!R7+Тамбовэнерго!R7+Тверьэнерго!R7+Ярэнерго!R7</f>
        <v>6</v>
      </c>
      <c r="S7" s="21"/>
      <c r="T7" s="21"/>
      <c r="U7" s="3"/>
      <c r="V7" s="3"/>
      <c r="W7" s="3"/>
    </row>
    <row r="8" spans="1:23" s="5" customFormat="1" x14ac:dyDescent="0.25">
      <c r="A8" s="12" t="s">
        <v>21</v>
      </c>
      <c r="B8" s="14" t="s">
        <v>13</v>
      </c>
      <c r="C8" s="17">
        <f>Белгородэнерго!C8+Брянскэнерго!C8+Воронежэнерго!C8+Костромаэнерго!C8+Курскэнерго!C8+Липецкэнерго!C8+Орелэнерго!C8+Смоленскэнерго!C8+Тамбовэнерго!C8+Тверьэнерго!C8+Ярэнерго!C8</f>
        <v>0</v>
      </c>
      <c r="D8" s="17">
        <f>Белгородэнерго!D8+Брянскэнерго!D8+Воронежэнерго!D8+Костромаэнерго!D8+Курскэнерго!D8+Липецкэнерго!D8+Орелэнерго!D8+Смоленскэнерго!D8+Тамбовэнерго!D8+Тверьэнерго!D8+Ярэнерго!D8</f>
        <v>6</v>
      </c>
      <c r="E8" s="19" t="s">
        <v>25</v>
      </c>
      <c r="F8" s="17">
        <f>Белгородэнерго!F8+Брянскэнерго!F8+Воронежэнерго!F8+Костромаэнерго!F8+Курскэнерго!F8+Липецкэнерго!F8+Орелэнерго!F8+Смоленскэнерго!F8+Тамбовэнерго!F8+Тверьэнерго!F8+Ярэнерго!F8</f>
        <v>0</v>
      </c>
      <c r="G8" s="17">
        <f>Белгородэнерго!G8+Брянскэнерго!G8+Воронежэнерго!G8+Костромаэнерго!G8+Курскэнерго!G8+Липецкэнерго!G8+Орелэнерго!G8+Смоленскэнерго!G8+Тамбовэнерго!G8+Тверьэнерго!G8+Ярэнерго!G8</f>
        <v>0</v>
      </c>
      <c r="H8" s="19" t="s">
        <v>25</v>
      </c>
      <c r="I8" s="17">
        <f>Белгородэнерго!I8+Брянскэнерго!I8+Воронежэнерго!I8+Костромаэнерго!I8+Курскэнерго!I8+Липецкэнерго!I8+Орелэнерго!I8+Смоленскэнерго!I8+Тамбовэнерго!I8+Тверьэнерго!I8+Ярэнерго!I8</f>
        <v>0</v>
      </c>
      <c r="J8" s="17">
        <f>Белгородэнерго!J8+Брянскэнерго!J8+Воронежэнерго!J8+Костромаэнерго!J8+Курскэнерго!J8+Липецкэнерго!J8+Орелэнерго!J8+Смоленскэнерго!J8+Тамбовэнерго!J8+Тверьэнерго!J8+Ярэнерго!J8</f>
        <v>0</v>
      </c>
      <c r="K8" s="19" t="s">
        <v>25</v>
      </c>
      <c r="L8" s="17">
        <f>Белгородэнерго!L8+Брянскэнерго!L8+Воронежэнерго!L8+Костромаэнерго!L8+Курскэнерго!L8+Липецкэнерго!L8+Орелэнерго!L8+Смоленскэнерго!L8+Тамбовэнерго!L8+Тверьэнерго!L8+Ярэнерго!L8</f>
        <v>0</v>
      </c>
      <c r="M8" s="17">
        <f>Белгородэнерго!M8+Брянскэнерго!M8+Воронежэнерго!M8+Костромаэнерго!M8+Курскэнерго!M8+Липецкэнерго!M8+Орелэнерго!M8+Смоленскэнерго!M8+Тамбовэнерго!M8+Тверьэнерго!M8+Ярэнерго!M8</f>
        <v>0</v>
      </c>
      <c r="N8" s="19" t="s">
        <v>25</v>
      </c>
      <c r="O8" s="17">
        <f>Белгородэнерго!O8+Брянскэнерго!O8+Воронежэнерго!O8+Костромаэнерго!O8+Курскэнерго!O8+Липецкэнерго!O8+Орелэнерго!O8+Смоленскэнерго!O8+Тамбовэнерго!O8+Тверьэнерго!O8+Ярэнерго!O8</f>
        <v>0</v>
      </c>
      <c r="P8" s="17">
        <f>Белгородэнерго!P8+Брянскэнерго!P8+Воронежэнерго!P8+Костромаэнерго!P8+Курскэнерго!P8+Липецкэнерго!P8+Орелэнерго!P8+Смоленскэнерго!P8+Тамбовэнерго!P8+Тверьэнерго!P8+Ярэнерго!P8</f>
        <v>0</v>
      </c>
      <c r="Q8" s="19" t="s">
        <v>25</v>
      </c>
      <c r="R8" s="17">
        <f>Белгородэнерго!R8+Брянскэнерго!R8+Воронежэнерго!R8+Костромаэнерго!R8+Курскэнерго!R8+Липецкэнерго!R8+Орелэнерго!R8+Смоленскэнерго!R8+Тамбовэнерго!R8+Тверьэнерго!R8+Ярэнерго!R8</f>
        <v>6</v>
      </c>
      <c r="S8" s="21"/>
      <c r="T8" s="3"/>
      <c r="U8" s="3"/>
      <c r="V8" s="3"/>
      <c r="W8" s="3"/>
    </row>
    <row r="9" spans="1:23" s="5" customFormat="1" x14ac:dyDescent="0.25">
      <c r="A9" s="12" t="s">
        <v>22</v>
      </c>
      <c r="B9" s="14" t="s">
        <v>14</v>
      </c>
      <c r="C9" s="17">
        <f>Белгородэнерго!C9+Брянскэнерго!C9+Воронежэнерго!C9+Костромаэнерго!C9+Курскэнерго!C9+Липецкэнерго!C9+Орелэнерго!C9+Смоленскэнерго!C9+Тамбовэнерго!C9+Тверьэнерго!C9+Ярэнерго!C9</f>
        <v>0</v>
      </c>
      <c r="D9" s="17">
        <f>Белгородэнерго!D9+Брянскэнерго!D9+Воронежэнерго!D9+Костромаэнерго!D9+Курскэнерго!D9+Липецкэнерго!D9+Орелэнерго!D9+Смоленскэнерго!D9+Тамбовэнерго!D9+Тверьэнерго!D9+Ярэнерго!D9</f>
        <v>0</v>
      </c>
      <c r="E9" s="19" t="s">
        <v>25</v>
      </c>
      <c r="F9" s="17">
        <f>Белгородэнерго!F9+Брянскэнерго!F9+Воронежэнерго!F9+Костромаэнерго!F9+Курскэнерго!F9+Липецкэнерго!F9+Орелэнерго!F9+Смоленскэнерго!F9+Тамбовэнерго!F9+Тверьэнерго!F9+Ярэнерго!F9</f>
        <v>0</v>
      </c>
      <c r="G9" s="17">
        <f>Белгородэнерго!G9+Брянскэнерго!G9+Воронежэнерго!G9+Костромаэнерго!G9+Курскэнерго!G9+Липецкэнерго!G9+Орелэнерго!G9+Смоленскэнерго!G9+Тамбовэнерго!G9+Тверьэнерго!G9+Ярэнерго!G9</f>
        <v>0</v>
      </c>
      <c r="H9" s="19" t="s">
        <v>25</v>
      </c>
      <c r="I9" s="17">
        <f>Белгородэнерго!I9+Брянскэнерго!I9+Воронежэнерго!I9+Костромаэнерго!I9+Курскэнерго!I9+Липецкэнерго!I9+Орелэнерго!I9+Смоленскэнерго!I9+Тамбовэнерго!I9+Тверьэнерго!I9+Ярэнерго!I9</f>
        <v>0</v>
      </c>
      <c r="J9" s="17">
        <f>Белгородэнерго!J9+Брянскэнерго!J9+Воронежэнерго!J9+Костромаэнерго!J9+Курскэнерго!J9+Липецкэнерго!J9+Орелэнерго!J9+Смоленскэнерго!J9+Тамбовэнерго!J9+Тверьэнерго!J9+Ярэнерго!J9</f>
        <v>0</v>
      </c>
      <c r="K9" s="19" t="s">
        <v>25</v>
      </c>
      <c r="L9" s="17">
        <f>Белгородэнерго!L9+Брянскэнерго!L9+Воронежэнерго!L9+Костромаэнерго!L9+Курскэнерго!L9+Липецкэнерго!L9+Орелэнерго!L9+Смоленскэнерго!L9+Тамбовэнерго!L9+Тверьэнерго!L9+Ярэнерго!L9</f>
        <v>0</v>
      </c>
      <c r="M9" s="17">
        <f>Белгородэнерго!M9+Брянскэнерго!M9+Воронежэнерго!M9+Костромаэнерго!M9+Курскэнерго!M9+Липецкэнерго!M9+Орелэнерго!M9+Смоленскэнерго!M9+Тамбовэнерго!M9+Тверьэнерго!M9+Ярэнерго!M9</f>
        <v>0</v>
      </c>
      <c r="N9" s="19" t="s">
        <v>25</v>
      </c>
      <c r="O9" s="17">
        <f>Белгородэнерго!O9+Брянскэнерго!O9+Воронежэнерго!O9+Костромаэнерго!O9+Курскэнерго!O9+Липецкэнерго!O9+Орелэнерго!O9+Смоленскэнерго!O9+Тамбовэнерго!O9+Тверьэнерго!O9+Ярэнерго!O9</f>
        <v>0</v>
      </c>
      <c r="P9" s="17">
        <f>Белгородэнерго!P9+Брянскэнерго!P9+Воронежэнерго!P9+Костромаэнерго!P9+Курскэнерго!P9+Липецкэнерго!P9+Орелэнерго!P9+Смоленскэнерго!P9+Тамбовэнерго!P9+Тверьэнерго!P9+Ярэнерго!P9</f>
        <v>0</v>
      </c>
      <c r="Q9" s="19" t="s">
        <v>25</v>
      </c>
      <c r="R9" s="17">
        <f>Белгородэнерго!R9+Брянскэнерго!R9+Воронежэнерго!R9+Костромаэнерго!R9+Курскэнерго!R9+Липецкэнерго!R9+Орелэнерго!R9+Смоленскэнерго!R9+Тамбовэнерго!R9+Тверьэнерго!R9+Ярэнерго!R9</f>
        <v>0</v>
      </c>
      <c r="S9" s="21"/>
      <c r="T9" s="3"/>
      <c r="U9" s="3"/>
      <c r="V9" s="3"/>
      <c r="W9" s="3"/>
    </row>
    <row r="10" spans="1:23" s="5" customFormat="1" ht="63.75" x14ac:dyDescent="0.25">
      <c r="A10" s="11">
        <v>4</v>
      </c>
      <c r="B10" s="14" t="s">
        <v>15</v>
      </c>
      <c r="C10" s="17">
        <v>5.7368431361027872</v>
      </c>
      <c r="D10" s="17">
        <v>5.8033729018449893</v>
      </c>
      <c r="E10" s="19">
        <f t="shared" si="4"/>
        <v>1.0115969295593112</v>
      </c>
      <c r="F10" s="17">
        <v>9.4423845874227545</v>
      </c>
      <c r="G10" s="17">
        <v>8.836283185840708</v>
      </c>
      <c r="H10" s="19">
        <f t="shared" si="0"/>
        <v>0.93581055760116227</v>
      </c>
      <c r="I10" s="17">
        <v>21.909876543209876</v>
      </c>
      <c r="J10" s="17">
        <v>43.303972366148535</v>
      </c>
      <c r="K10" s="19">
        <f t="shared" si="1"/>
        <v>1.9764589855513786</v>
      </c>
      <c r="L10" s="17">
        <v>34.081433224755699</v>
      </c>
      <c r="M10" s="17">
        <v>69.559241706161131</v>
      </c>
      <c r="N10" s="19">
        <f t="shared" si="2"/>
        <v>2.0409717293120013</v>
      </c>
      <c r="O10" s="17">
        <v>67.25</v>
      </c>
      <c r="P10" s="17">
        <v>372.2</v>
      </c>
      <c r="Q10" s="19">
        <f t="shared" si="3"/>
        <v>5.5345724907063198</v>
      </c>
      <c r="R10" s="17">
        <v>6.6413244885858287</v>
      </c>
      <c r="S10" s="21"/>
      <c r="T10" s="3"/>
      <c r="U10" s="3"/>
      <c r="V10" s="3"/>
      <c r="W10" s="3"/>
    </row>
    <row r="11" spans="1:23" s="5" customFormat="1" ht="51" x14ac:dyDescent="0.25">
      <c r="A11" s="11">
        <v>5</v>
      </c>
      <c r="B11" s="14" t="s">
        <v>16</v>
      </c>
      <c r="C11" s="17">
        <f>Белгородэнерго!C11+Брянскэнерго!C11+Воронежэнерго!C11+Костромаэнерго!C11+Курскэнерго!C11+Липецкэнерго!C11+Орелэнерго!C11+Смоленскэнерго!C11+Тамбовэнерго!C11+Тверьэнерго!C11+Ярэнерго!C11</f>
        <v>47292</v>
      </c>
      <c r="D11" s="17">
        <f>Белгородэнерго!D11+Брянскэнерго!D11+Воронежэнерго!D11+Костромаэнерго!D11+Курскэнерго!D11+Липецкэнерго!D11+Орелэнерго!D11+Смоленскэнерго!D11+Тамбовэнерго!D11+Тверьэнерго!D11+Ярэнерго!D11</f>
        <v>46395</v>
      </c>
      <c r="E11" s="19">
        <f t="shared" si="4"/>
        <v>0.98103273280893177</v>
      </c>
      <c r="F11" s="17">
        <f>Белгородэнерго!F11+Брянскэнерго!F11+Воронежэнерго!F11+Костромаэнерго!F11+Курскэнерго!F11+Липецкэнерго!F11+Орелэнерго!F11+Смоленскэнерго!F11+Тамбовэнерго!F11+Тверьэнерго!F11+Ярэнерго!F11</f>
        <v>1671</v>
      </c>
      <c r="G11" s="17">
        <f>Белгородэнерго!G11+Брянскэнерго!G11+Воронежэнерго!G11+Костромаэнерго!G11+Курскэнерго!G11+Липецкэнерго!G11+Орелэнерго!G11+Смоленскэнерго!G11+Тамбовэнерго!G11+Тверьэнерго!G11+Ярэнерго!G11</f>
        <v>1685</v>
      </c>
      <c r="H11" s="19">
        <f t="shared" si="0"/>
        <v>1.0083782166367445</v>
      </c>
      <c r="I11" s="17">
        <f>Белгородэнерго!I11+Брянскэнерго!I11+Воронежэнерго!I11+Костромаэнерго!I11+Курскэнерго!I11+Липецкэнерго!I11+Орелэнерго!I11+Смоленскэнерго!I11+Тамбовэнерго!I11+Тверьэнерго!I11+Ярэнерго!I11</f>
        <v>457</v>
      </c>
      <c r="J11" s="17">
        <f>Белгородэнерго!J11+Брянскэнерго!J11+Воронежэнерго!J11+Костромаэнерго!J11+Курскэнерго!J11+Липецкэнерго!J11+Орелэнерго!J11+Смоленскэнерго!J11+Тамбовэнерго!J11+Тверьэнерго!J11+Ярэнерго!J11</f>
        <v>240</v>
      </c>
      <c r="K11" s="19">
        <f t="shared" si="1"/>
        <v>0.52516411378555794</v>
      </c>
      <c r="L11" s="17">
        <f>Белгородэнерго!L11+Брянскэнерго!L11+Воронежэнерго!L11+Костромаэнерго!L11+Курскэнерго!L11+Липецкэнерго!L11+Орелэнерго!L11+Смоленскэнерго!L11+Тамбовэнерго!L11+Тверьэнерго!L11+Ярэнерго!L11</f>
        <v>146</v>
      </c>
      <c r="M11" s="17">
        <f>Белгородэнерго!M11+Брянскэнерго!M11+Воронежэнерго!M11+Костромаэнерго!M11+Курскэнерго!M11+Липецкэнерго!M11+Орелэнерго!M11+Смоленскэнерго!M11+Тамбовэнерго!M11+Тверьэнерго!M11+Ярэнерго!M11</f>
        <v>87</v>
      </c>
      <c r="N11" s="19">
        <f t="shared" si="2"/>
        <v>0.59589041095890416</v>
      </c>
      <c r="O11" s="17">
        <f>Белгородэнерго!O11+Брянскэнерго!O11+Воронежэнерго!O11+Костромаэнерго!O11+Курскэнерго!O11+Липецкэнерго!O11+Орелэнерго!O11+Смоленскэнерго!O11+Тамбовэнерго!O11+Тверьэнерго!O11+Ярэнерго!O11</f>
        <v>4</v>
      </c>
      <c r="P11" s="17">
        <f>Белгородэнерго!P11+Брянскэнерго!P11+Воронежэнерго!P11+Костромаэнерго!P11+Курскэнерго!P11+Липецкэнерго!P11+Орелэнерго!P11+Смоленскэнерго!P11+Тамбовэнерго!P11+Тверьэнерго!P11+Ярэнерго!P11</f>
        <v>2</v>
      </c>
      <c r="Q11" s="19">
        <f t="shared" si="3"/>
        <v>0.5</v>
      </c>
      <c r="R11" s="17">
        <f>Белгородэнерго!R11+Брянскэнерго!R11+Воронежэнерго!R11+Костромаэнерго!R11+Курскэнерго!R11+Липецкэнерго!R11+Орелэнерго!R11+Смоленскэнерго!R11+Тамбовэнерго!R11+Тверьэнерго!R11+Ярэнерго!R11</f>
        <v>48409</v>
      </c>
      <c r="S11" s="21"/>
      <c r="T11" s="21"/>
      <c r="U11" s="8"/>
      <c r="V11" s="8"/>
      <c r="W11" s="8"/>
    </row>
    <row r="12" spans="1:23" ht="51" x14ac:dyDescent="0.25">
      <c r="A12" s="11">
        <v>6</v>
      </c>
      <c r="B12" s="14" t="s">
        <v>17</v>
      </c>
      <c r="C12" s="17">
        <f>Белгородэнерго!C12+Брянскэнерго!C12+Воронежэнерго!C12+Костромаэнерго!C12+Курскэнерго!C12+Липецкэнерго!C12+Орелэнерго!C12+Смоленскэнерго!C12+Тамбовэнерго!C12+Тверьэнерго!C12+Ярэнерго!C12</f>
        <v>60983</v>
      </c>
      <c r="D12" s="17">
        <f>Белгородэнерго!D12+Брянскэнерго!D12+Воронежэнерго!D12+Костромаэнерго!D12+Курскэнерго!D12+Липецкэнерго!D12+Орелэнерго!D12+Смоленскэнерго!D12+Тамбовэнерго!D12+Тверьэнерго!D12+Ярэнерго!D12</f>
        <v>43970</v>
      </c>
      <c r="E12" s="19">
        <f t="shared" si="4"/>
        <v>0.72102061230178904</v>
      </c>
      <c r="F12" s="17">
        <f>Белгородэнерго!F12+Брянскэнерго!F12+Воронежэнерго!F12+Костромаэнерго!F12+Курскэнерго!F12+Липецкэнерго!F12+Орелэнерго!F12+Смоленскэнерго!F12+Тамбовэнерго!F12+Тверьэнерго!F12+Ярэнерго!F12</f>
        <v>1731</v>
      </c>
      <c r="G12" s="17">
        <f>Белгородэнерго!G12+Брянскэнерго!G12+Воронежэнерго!G12+Костромаэнерго!G12+Курскэнерго!G12+Липецкэнерго!G12+Орелэнерго!G12+Смоленскэнерго!G12+Тамбовэнерго!G12+Тверьэнерго!G12+Ярэнерго!G12</f>
        <v>1587</v>
      </c>
      <c r="H12" s="19">
        <f t="shared" si="0"/>
        <v>0.91681109185441945</v>
      </c>
      <c r="I12" s="17">
        <f>Белгородэнерго!I12+Брянскэнерго!I12+Воронежэнерго!I12+Костромаэнерго!I12+Курскэнерго!I12+Липецкэнерго!I12+Орелэнерго!I12+Смоленскэнерго!I12+Тамбовэнерго!I12+Тверьэнерго!I12+Ярэнерго!I12</f>
        <v>478</v>
      </c>
      <c r="J12" s="17">
        <f>Белгородэнерго!J12+Брянскэнерго!J12+Воронежэнерго!J12+Костромаэнерго!J12+Курскэнерго!J12+Липецкэнерго!J12+Орелэнерго!J12+Смоленскэнерго!J12+Тамбовэнерго!J12+Тверьэнерго!J12+Ярэнерго!J12</f>
        <v>478</v>
      </c>
      <c r="K12" s="19">
        <f t="shared" si="1"/>
        <v>1</v>
      </c>
      <c r="L12" s="17">
        <f>Белгородэнерго!L12+Брянскэнерго!L12+Воронежэнерго!L12+Костромаэнерго!L12+Курскэнерго!L12+Липецкэнерго!L12+Орелэнерго!L12+Смоленскэнерго!L12+Тамбовэнерго!L12+Тверьэнерго!L12+Ярэнерго!L12</f>
        <v>107</v>
      </c>
      <c r="M12" s="17">
        <f>Белгородэнерго!M12+Брянскэнерго!M12+Воронежэнерго!M12+Костромаэнерго!M12+Курскэнерго!M12+Липецкэнерго!M12+Орелэнерго!M12+Смоленскэнерго!M12+Тамбовэнерго!M12+Тверьэнерго!M12+Ярэнерго!M12</f>
        <v>135</v>
      </c>
      <c r="N12" s="19">
        <f t="shared" si="2"/>
        <v>1.2616822429906542</v>
      </c>
      <c r="O12" s="17">
        <f>Белгородэнерго!O12+Брянскэнерго!O12+Воронежэнерго!O12+Костромаэнерго!O12+Курскэнерго!O12+Липецкэнерго!O12+Орелэнерго!O12+Смоленскэнерго!O12+Тамбовэнерго!O12+Тверьэнерго!O12+Ярэнерго!O12</f>
        <v>3</v>
      </c>
      <c r="P12" s="17">
        <f>Белгородэнерго!P12+Брянскэнерго!P12+Воронежэнерго!P12+Костромаэнерго!P12+Курскэнерго!P12+Липецкэнерго!P12+Орелэнерго!P12+Смоленскэнерго!P12+Тамбовэнерго!P12+Тверьэнерго!P12+Ярэнерго!P12</f>
        <v>3</v>
      </c>
      <c r="Q12" s="19">
        <f t="shared" si="3"/>
        <v>1</v>
      </c>
      <c r="R12" s="17">
        <f>Белгородэнерго!R12+Брянскэнерго!R12+Воронежэнерго!R12+Костромаэнерго!R12+Курскэнерго!R12+Липецкэнерго!R12+Орелэнерго!R12+Смоленскэнерго!R12+Тамбовэнерго!R12+Тверьэнерго!R12+Ярэнерго!R12</f>
        <v>46173</v>
      </c>
      <c r="S12" s="21"/>
      <c r="T12" s="21"/>
    </row>
    <row r="13" spans="1:23" ht="89.25" x14ac:dyDescent="0.25">
      <c r="A13" s="11">
        <v>7</v>
      </c>
      <c r="B13" s="14" t="s">
        <v>18</v>
      </c>
      <c r="C13" s="17">
        <f>Белгородэнерго!C13+Брянскэнерго!C13+Воронежэнерго!C13+Костромаэнерго!C13+Курскэнерго!C13+Липецкэнерго!C13+Орелэнерго!C13+Смоленскэнерго!C13+Тамбовэнерго!C13+Тверьэнерго!C13+Ярэнерго!C13</f>
        <v>125</v>
      </c>
      <c r="D13" s="17">
        <f>Белгородэнерго!D13+Брянскэнерго!D13+Воронежэнерго!D13+Костромаэнерго!D13+Курскэнерго!D13+Липецкэнерго!D13+Орелэнерго!D13+Смоленскэнерго!D13+Тамбовэнерго!D13+Тверьэнерго!D13+Ярэнерго!D13</f>
        <v>16</v>
      </c>
      <c r="E13" s="19">
        <f t="shared" si="4"/>
        <v>0.128</v>
      </c>
      <c r="F13" s="17">
        <f>Белгородэнерго!F13+Брянскэнерго!F13+Воронежэнерго!F13+Костромаэнерго!F13+Курскэнерго!F13+Липецкэнерго!F13+Орелэнерго!F13+Смоленскэнерго!F13+Тамбовэнерго!F13+Тверьэнерго!F13+Ярэнерго!F13</f>
        <v>1</v>
      </c>
      <c r="G13" s="17">
        <f>Белгородэнерго!G13+Брянскэнерго!G13+Воронежэнерго!G13+Костромаэнерго!G13+Курскэнерго!G13+Липецкэнерго!G13+Орелэнерго!G13+Смоленскэнерго!G13+Тамбовэнерго!G13+Тверьэнерго!G13+Ярэнерго!G13</f>
        <v>0</v>
      </c>
      <c r="H13" s="19">
        <f t="shared" si="0"/>
        <v>0</v>
      </c>
      <c r="I13" s="17">
        <f>Белгородэнерго!I13+Брянскэнерго!I13+Воронежэнерго!I13+Костромаэнерго!I13+Курскэнерго!I13+Липецкэнерго!I13+Орелэнерго!I13+Смоленскэнерго!I13+Тамбовэнерго!I13+Тверьэнерго!I13+Ярэнерго!I13</f>
        <v>0</v>
      </c>
      <c r="J13" s="17">
        <f>Белгородэнерго!J13+Брянскэнерго!J13+Воронежэнерго!J13+Костромаэнерго!J13+Курскэнерго!J13+Липецкэнерго!J13+Орелэнерго!J13+Смоленскэнерго!J13+Тамбовэнерго!J13+Тверьэнерго!J13+Ярэнерго!J13</f>
        <v>3</v>
      </c>
      <c r="K13" s="19" t="e">
        <f t="shared" si="1"/>
        <v>#DIV/0!</v>
      </c>
      <c r="L13" s="17">
        <f>Белгородэнерго!L13+Брянскэнерго!L13+Воронежэнерго!L13+Костромаэнерго!L13+Курскэнерго!L13+Липецкэнерго!L13+Орелэнерго!L13+Смоленскэнерго!L13+Тамбовэнерго!L13+Тверьэнерго!L13+Ярэнерго!L13</f>
        <v>2</v>
      </c>
      <c r="M13" s="17">
        <f>Белгородэнерго!M13+Брянскэнерго!M13+Воронежэнерго!M13+Костромаэнерго!M13+Курскэнерго!M13+Липецкэнерго!M13+Орелэнерго!M13+Смоленскэнерго!M13+Тамбовэнерго!M13+Тверьэнерго!M13+Ярэнерго!M13</f>
        <v>2</v>
      </c>
      <c r="N13" s="19">
        <f t="shared" si="2"/>
        <v>1</v>
      </c>
      <c r="O13" s="17">
        <f>Белгородэнерго!O13+Брянскэнерго!O13+Воронежэнерго!O13+Костромаэнерго!O13+Курскэнерго!O13+Липецкэнерго!O13+Орелэнерго!O13+Смоленскэнерго!O13+Тамбовэнерго!O13+Тверьэнерго!O13+Ярэнерго!O13</f>
        <v>0</v>
      </c>
      <c r="P13" s="17">
        <f>Белгородэнерго!P13+Брянскэнерго!P13+Воронежэнерго!P13+Костромаэнерго!P13+Курскэнерго!P13+Липецкэнерго!P13+Орелэнерго!P13+Смоленскэнерго!P13+Тамбовэнерго!P13+Тверьэнерго!P13+Ярэнерго!P13</f>
        <v>0</v>
      </c>
      <c r="Q13" s="19" t="s">
        <v>25</v>
      </c>
      <c r="R13" s="17">
        <f>Белгородэнерго!R13+Брянскэнерго!R13+Воронежэнерго!R13+Костромаэнерго!R13+Курскэнерго!R13+Липецкэнерго!R13+Орелэнерго!R13+Смоленскэнерго!R13+Тамбовэнерго!R13+Тверьэнерго!R13+Ярэнерго!R13</f>
        <v>21</v>
      </c>
      <c r="S13" s="21"/>
      <c r="T13" s="21"/>
    </row>
    <row r="14" spans="1:23" x14ac:dyDescent="0.25">
      <c r="A14" s="12" t="s">
        <v>23</v>
      </c>
      <c r="B14" s="14" t="s">
        <v>13</v>
      </c>
      <c r="C14" s="17">
        <f>Белгородэнерго!C14+Брянскэнерго!C14+Воронежэнерго!C14+Костромаэнерго!C14+Курскэнерго!C14+Липецкэнерго!C14+Орелэнерго!C14+Смоленскэнерго!C14+Тамбовэнерго!C14+Тверьэнерго!C14+Ярэнерго!C14</f>
        <v>125</v>
      </c>
      <c r="D14" s="17">
        <f>Белгородэнерго!D14+Брянскэнерго!D14+Воронежэнерго!D14+Костромаэнерго!D14+Курскэнерго!D14+Липецкэнерго!D14+Орелэнерго!D14+Смоленскэнерго!D14+Тамбовэнерго!D14+Тверьэнерго!D14+Ярэнерго!D14</f>
        <v>16</v>
      </c>
      <c r="E14" s="19">
        <f t="shared" si="4"/>
        <v>0.128</v>
      </c>
      <c r="F14" s="17">
        <f>Белгородэнерго!F14+Брянскэнерго!F14+Воронежэнерго!F14+Костромаэнерго!F14+Курскэнерго!F14+Липецкэнерго!F14+Орелэнерго!F14+Смоленскэнерго!F14+Тамбовэнерго!F14+Тверьэнерго!F14+Ярэнерго!F14</f>
        <v>1</v>
      </c>
      <c r="G14" s="17">
        <f>Белгородэнерго!G14+Брянскэнерго!G14+Воронежэнерго!G14+Костромаэнерго!G14+Курскэнерго!G14+Липецкэнерго!G14+Орелэнерго!G14+Смоленскэнерго!G14+Тамбовэнерго!G14+Тверьэнерго!G14+Ярэнерго!G14</f>
        <v>0</v>
      </c>
      <c r="H14" s="19">
        <f t="shared" si="0"/>
        <v>0</v>
      </c>
      <c r="I14" s="17">
        <f>Белгородэнерго!I14+Брянскэнерго!I14+Воронежэнерго!I14+Костромаэнерго!I14+Курскэнерго!I14+Липецкэнерго!I14+Орелэнерго!I14+Смоленскэнерго!I14+Тамбовэнерго!I14+Тверьэнерго!I14+Ярэнерго!I14</f>
        <v>0</v>
      </c>
      <c r="J14" s="17">
        <f>Белгородэнерго!J14+Брянскэнерго!J14+Воронежэнерго!J14+Костромаэнерго!J14+Курскэнерго!J14+Липецкэнерго!J14+Орелэнерго!J14+Смоленскэнерго!J14+Тамбовэнерго!J14+Тверьэнерго!J14+Ярэнерго!J14</f>
        <v>3</v>
      </c>
      <c r="K14" s="19" t="e">
        <f t="shared" si="1"/>
        <v>#DIV/0!</v>
      </c>
      <c r="L14" s="17">
        <f>Белгородэнерго!L14+Брянскэнерго!L14+Воронежэнерго!L14+Костромаэнерго!L14+Курскэнерго!L14+Липецкэнерго!L14+Орелэнерго!L14+Смоленскэнерго!L14+Тамбовэнерго!L14+Тверьэнерго!L14+Ярэнерго!L14</f>
        <v>2</v>
      </c>
      <c r="M14" s="17">
        <f>Белгородэнерго!M14+Брянскэнерго!M14+Воронежэнерго!M14+Костромаэнерго!M14+Курскэнерго!M14+Липецкэнерго!M14+Орелэнерго!M14+Смоленскэнерго!M14+Тамбовэнерго!M14+Тверьэнерго!M14+Ярэнерго!M14</f>
        <v>2</v>
      </c>
      <c r="N14" s="19">
        <f t="shared" si="2"/>
        <v>1</v>
      </c>
      <c r="O14" s="17">
        <f>Белгородэнерго!O14+Брянскэнерго!O14+Воронежэнерго!O14+Костромаэнерго!O14+Курскэнерго!O14+Липецкэнерго!O14+Орелэнерго!O14+Смоленскэнерго!O14+Тамбовэнерго!O14+Тверьэнерго!O14+Ярэнерго!O14</f>
        <v>0</v>
      </c>
      <c r="P14" s="17">
        <f>Белгородэнерго!P14+Брянскэнерго!P14+Воронежэнерго!P14+Костромаэнерго!P14+Курскэнерго!P14+Липецкэнерго!P14+Орелэнерго!P14+Смоленскэнерго!P14+Тамбовэнерго!P14+Тверьэнерго!P14+Ярэнерго!P14</f>
        <v>0</v>
      </c>
      <c r="Q14" s="19" t="s">
        <v>25</v>
      </c>
      <c r="R14" s="17">
        <f>Белгородэнерго!R14+Брянскэнерго!R14+Воронежэнерго!R14+Костромаэнерго!R14+Курскэнерго!R14+Липецкэнерго!R14+Орелэнерго!R14+Смоленскэнерго!R14+Тамбовэнерго!R14+Тверьэнерго!R14+Ярэнерго!R14</f>
        <v>21</v>
      </c>
      <c r="S14" s="21"/>
    </row>
    <row r="15" spans="1:23" x14ac:dyDescent="0.25">
      <c r="A15" s="12" t="s">
        <v>24</v>
      </c>
      <c r="B15" s="14" t="s">
        <v>19</v>
      </c>
      <c r="C15" s="17">
        <f>Белгородэнерго!C15+Брянскэнерго!C15+Воронежэнерго!C15+Костромаэнерго!C15+Курскэнерго!C15+Липецкэнерго!C15+Орелэнерго!C15+Смоленскэнерго!C15+Тамбовэнерго!C15+Тверьэнерго!C15+Ярэнерго!C15</f>
        <v>0</v>
      </c>
      <c r="D15" s="17">
        <f>Белгородэнерго!D15+Брянскэнерго!D15+Воронежэнерго!D15+Костромаэнерго!D15+Курскэнерго!D15+Липецкэнерго!D15+Орелэнерго!D15+Смоленскэнерго!D15+Тамбовэнерго!D15+Тверьэнерго!D15+Ярэнерго!D15</f>
        <v>0</v>
      </c>
      <c r="E15" s="19" t="s">
        <v>25</v>
      </c>
      <c r="F15" s="17">
        <f>Белгородэнерго!F15+Брянскэнерго!F15+Воронежэнерго!F15+Костромаэнерго!F15+Курскэнерго!F15+Липецкэнерго!F15+Орелэнерго!F15+Смоленскэнерго!F15+Тамбовэнерго!F15+Тверьэнерго!F15+Ярэнерго!F15</f>
        <v>0</v>
      </c>
      <c r="G15" s="17">
        <f>Белгородэнерго!G15+Брянскэнерго!G15+Воронежэнерго!G15+Костромаэнерго!G15+Курскэнерго!G15+Липецкэнерго!G15+Орелэнерго!G15+Смоленскэнерго!G15+Тамбовэнерго!G15+Тверьэнерго!G15+Ярэнерго!G15</f>
        <v>0</v>
      </c>
      <c r="H15" s="19" t="s">
        <v>25</v>
      </c>
      <c r="I15" s="17">
        <f>Белгородэнерго!I15+Брянскэнерго!I15+Воронежэнерго!I15+Костромаэнерго!I15+Курскэнерго!I15+Липецкэнерго!I15+Орелэнерго!I15+Смоленскэнерго!I15+Тамбовэнерго!I15+Тверьэнерго!I15+Ярэнерго!I15</f>
        <v>0</v>
      </c>
      <c r="J15" s="17">
        <f>Белгородэнерго!J15+Брянскэнерго!J15+Воронежэнерго!J15+Костромаэнерго!J15+Курскэнерго!J15+Липецкэнерго!J15+Орелэнерго!J15+Смоленскэнерго!J15+Тамбовэнерго!J15+Тверьэнерго!J15+Ярэнерго!J15</f>
        <v>0</v>
      </c>
      <c r="K15" s="19" t="s">
        <v>25</v>
      </c>
      <c r="L15" s="17">
        <f>Белгородэнерго!L15+Брянскэнерго!L15+Воронежэнерго!L15+Костромаэнерго!L15+Курскэнерго!L15+Липецкэнерго!L15+Орелэнерго!L15+Смоленскэнерго!L15+Тамбовэнерго!L15+Тверьэнерго!L15+Ярэнерго!L15</f>
        <v>0</v>
      </c>
      <c r="M15" s="17">
        <f>Белгородэнерго!M15+Брянскэнерго!M15+Воронежэнерго!M15+Костромаэнерго!M15+Курскэнерго!M15+Липецкэнерго!M15+Орелэнерго!M15+Смоленскэнерго!M15+Тамбовэнерго!M15+Тверьэнерго!M15+Ярэнерго!M15</f>
        <v>0</v>
      </c>
      <c r="N15" s="19" t="s">
        <v>25</v>
      </c>
      <c r="O15" s="17">
        <f>Белгородэнерго!O15+Брянскэнерго!O15+Воронежэнерго!O15+Костромаэнерго!O15+Курскэнерго!O15+Липецкэнерго!O15+Орелэнерго!O15+Смоленскэнерго!O15+Тамбовэнерго!O15+Тверьэнерго!O15+Ярэнерго!O15</f>
        <v>0</v>
      </c>
      <c r="P15" s="17">
        <f>Белгородэнерго!P15+Брянскэнерго!P15+Воронежэнерго!P15+Костромаэнерго!P15+Курскэнерго!P15+Липецкэнерго!P15+Орелэнерго!P15+Смоленскэнерго!P15+Тамбовэнерго!P15+Тверьэнерго!P15+Ярэнерго!P15</f>
        <v>0</v>
      </c>
      <c r="Q15" s="19" t="s">
        <v>25</v>
      </c>
      <c r="R15" s="17">
        <f>Белгородэнерго!R15+Брянскэнерго!R15+Воронежэнерго!R15+Костромаэнерго!R15+Курскэнерго!R15+Липецкэнерго!R15+Орелэнерго!R15+Смоленскэнерго!R15+Тамбовэнерго!R15+Тверьэнерго!R15+Ярэнерго!R15</f>
        <v>0</v>
      </c>
      <c r="S15" s="21"/>
    </row>
    <row r="16" spans="1:23" ht="51.75" thickBot="1" x14ac:dyDescent="0.3">
      <c r="A16" s="13">
        <v>8</v>
      </c>
      <c r="B16" s="15" t="s">
        <v>20</v>
      </c>
      <c r="C16" s="17">
        <v>143.15961825426757</v>
      </c>
      <c r="D16" s="17">
        <v>71.112258357971342</v>
      </c>
      <c r="E16" s="19">
        <f t="shared" si="4"/>
        <v>0.49673405968202555</v>
      </c>
      <c r="F16" s="17">
        <v>159.18775274407858</v>
      </c>
      <c r="G16" s="17">
        <v>161.18588531821047</v>
      </c>
      <c r="H16" s="19">
        <f t="shared" si="0"/>
        <v>1.0125520496375386</v>
      </c>
      <c r="I16" s="17">
        <v>269.80962343096235</v>
      </c>
      <c r="J16" s="17">
        <v>316.27824267782427</v>
      </c>
      <c r="K16" s="19">
        <f t="shared" si="1"/>
        <v>1.1722274344997634</v>
      </c>
      <c r="L16" s="17">
        <v>423.00934579439252</v>
      </c>
      <c r="M16" s="17">
        <v>435.09629629629632</v>
      </c>
      <c r="N16" s="19">
        <f t="shared" si="2"/>
        <v>1.028573719758378</v>
      </c>
      <c r="O16" s="17">
        <v>321.33333333333331</v>
      </c>
      <c r="P16" s="17">
        <v>774.33333333333337</v>
      </c>
      <c r="Q16" s="19">
        <f t="shared" si="3"/>
        <v>2.4097510373443987</v>
      </c>
      <c r="R16" s="17">
        <v>77.856106382517922</v>
      </c>
      <c r="S16" s="21"/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8" scale="8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1" sqref="B1:B3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22" t="s">
        <v>5</v>
      </c>
      <c r="B1" s="24" t="s">
        <v>6</v>
      </c>
      <c r="C1" s="24" t="s">
        <v>7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6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23"/>
      <c r="B2" s="25"/>
      <c r="C2" s="28" t="s">
        <v>0</v>
      </c>
      <c r="D2" s="28"/>
      <c r="E2" s="28"/>
      <c r="F2" s="28" t="s">
        <v>1</v>
      </c>
      <c r="G2" s="28"/>
      <c r="H2" s="28"/>
      <c r="I2" s="28" t="s">
        <v>2</v>
      </c>
      <c r="J2" s="28"/>
      <c r="K2" s="28"/>
      <c r="L2" s="28" t="s">
        <v>3</v>
      </c>
      <c r="M2" s="28"/>
      <c r="N2" s="28"/>
      <c r="O2" s="28" t="s">
        <v>4</v>
      </c>
      <c r="P2" s="28"/>
      <c r="Q2" s="28"/>
      <c r="R2" s="27"/>
      <c r="S2" s="9"/>
      <c r="T2" s="9"/>
      <c r="U2" s="9"/>
      <c r="V2" s="9"/>
      <c r="W2" s="9"/>
    </row>
    <row r="3" spans="1:23" s="5" customFormat="1" ht="37.5" customHeight="1" x14ac:dyDescent="0.25">
      <c r="A3" s="23"/>
      <c r="B3" s="25"/>
      <c r="C3" s="16">
        <v>2015</v>
      </c>
      <c r="D3" s="16">
        <v>2016</v>
      </c>
      <c r="E3" s="16" t="s">
        <v>9</v>
      </c>
      <c r="F3" s="16">
        <v>2015</v>
      </c>
      <c r="G3" s="16">
        <v>2016</v>
      </c>
      <c r="H3" s="16" t="s">
        <v>9</v>
      </c>
      <c r="I3" s="16">
        <v>2015</v>
      </c>
      <c r="J3" s="16">
        <v>2016</v>
      </c>
      <c r="K3" s="16" t="s">
        <v>9</v>
      </c>
      <c r="L3" s="16">
        <v>2015</v>
      </c>
      <c r="M3" s="16">
        <v>2016</v>
      </c>
      <c r="N3" s="16" t="s">
        <v>9</v>
      </c>
      <c r="O3" s="16">
        <v>2015</v>
      </c>
      <c r="P3" s="16">
        <v>2016</v>
      </c>
      <c r="Q3" s="16" t="s">
        <v>9</v>
      </c>
      <c r="R3" s="27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1">
        <v>1</v>
      </c>
      <c r="B5" s="14" t="s">
        <v>10</v>
      </c>
      <c r="C5" s="17">
        <v>1734</v>
      </c>
      <c r="D5" s="17">
        <v>1559</v>
      </c>
      <c r="E5" s="19">
        <f>D5/C5</f>
        <v>0.89907727797001158</v>
      </c>
      <c r="F5" s="17">
        <v>112</v>
      </c>
      <c r="G5" s="17">
        <v>119</v>
      </c>
      <c r="H5" s="19">
        <f>G5/F5</f>
        <v>1.0625</v>
      </c>
      <c r="I5" s="17">
        <v>42</v>
      </c>
      <c r="J5" s="17">
        <v>33</v>
      </c>
      <c r="K5" s="19">
        <f>J5/I5</f>
        <v>0.7857142857142857</v>
      </c>
      <c r="L5" s="17">
        <v>46</v>
      </c>
      <c r="M5" s="17">
        <v>22</v>
      </c>
      <c r="N5" s="19">
        <f>M5/L5</f>
        <v>0.47826086956521741</v>
      </c>
      <c r="O5" s="17">
        <v>0</v>
      </c>
      <c r="P5" s="17">
        <v>1</v>
      </c>
      <c r="Q5" s="19" t="s">
        <v>25</v>
      </c>
      <c r="R5" s="18">
        <v>1734</v>
      </c>
      <c r="S5" s="8"/>
      <c r="T5" s="8"/>
      <c r="U5" s="8"/>
      <c r="V5" s="8"/>
      <c r="W5" s="8"/>
    </row>
    <row r="6" spans="1:23" s="5" customFormat="1" ht="63.75" x14ac:dyDescent="0.25">
      <c r="A6" s="11">
        <v>2</v>
      </c>
      <c r="B6" s="14" t="s">
        <v>11</v>
      </c>
      <c r="C6" s="17">
        <v>1637</v>
      </c>
      <c r="D6" s="17">
        <v>1502</v>
      </c>
      <c r="E6" s="19">
        <f t="shared" ref="E6:E16" si="0">D6/C6</f>
        <v>0.91753207086133171</v>
      </c>
      <c r="F6" s="17">
        <v>95</v>
      </c>
      <c r="G6" s="17">
        <v>107</v>
      </c>
      <c r="H6" s="19">
        <f>G6/F6</f>
        <v>1.1263157894736842</v>
      </c>
      <c r="I6" s="17">
        <v>36</v>
      </c>
      <c r="J6" s="17">
        <v>30</v>
      </c>
      <c r="K6" s="19">
        <f t="shared" ref="K6:K16" si="1">J6/I6</f>
        <v>0.83333333333333337</v>
      </c>
      <c r="L6" s="17">
        <v>29</v>
      </c>
      <c r="M6" s="17">
        <v>15</v>
      </c>
      <c r="N6" s="19">
        <f t="shared" ref="N6:N16" si="2">M6/L6</f>
        <v>0.51724137931034486</v>
      </c>
      <c r="O6" s="17">
        <v>0</v>
      </c>
      <c r="P6" s="17">
        <v>1</v>
      </c>
      <c r="Q6" s="19" t="s">
        <v>25</v>
      </c>
      <c r="R6" s="18">
        <v>1655</v>
      </c>
      <c r="S6" s="3"/>
      <c r="T6" s="3"/>
      <c r="U6" s="3"/>
      <c r="V6" s="3"/>
      <c r="W6" s="3"/>
    </row>
    <row r="7" spans="1:23" s="5" customFormat="1" ht="102" x14ac:dyDescent="0.25">
      <c r="A7" s="11">
        <v>3</v>
      </c>
      <c r="B7" s="14" t="s">
        <v>12</v>
      </c>
      <c r="C7" s="17">
        <v>0</v>
      </c>
      <c r="D7" s="17">
        <v>0</v>
      </c>
      <c r="E7" s="19" t="s">
        <v>25</v>
      </c>
      <c r="F7" s="17">
        <v>0</v>
      </c>
      <c r="G7" s="17">
        <v>0</v>
      </c>
      <c r="H7" s="19" t="s">
        <v>25</v>
      </c>
      <c r="I7" s="17">
        <v>0</v>
      </c>
      <c r="J7" s="17">
        <v>0</v>
      </c>
      <c r="K7" s="19" t="s">
        <v>25</v>
      </c>
      <c r="L7" s="17">
        <v>0</v>
      </c>
      <c r="M7" s="17">
        <v>0</v>
      </c>
      <c r="N7" s="19" t="s">
        <v>25</v>
      </c>
      <c r="O7" s="17">
        <v>0</v>
      </c>
      <c r="P7" s="17">
        <v>0</v>
      </c>
      <c r="Q7" s="19" t="s">
        <v>25</v>
      </c>
      <c r="R7" s="17">
        <v>0</v>
      </c>
      <c r="S7" s="3"/>
      <c r="T7" s="3"/>
      <c r="U7" s="3"/>
      <c r="V7" s="3"/>
      <c r="W7" s="3"/>
    </row>
    <row r="8" spans="1:23" s="5" customFormat="1" x14ac:dyDescent="0.25">
      <c r="A8" s="12" t="s">
        <v>21</v>
      </c>
      <c r="B8" s="14" t="s">
        <v>13</v>
      </c>
      <c r="C8" s="17">
        <v>0</v>
      </c>
      <c r="D8" s="17">
        <v>0</v>
      </c>
      <c r="E8" s="19" t="s">
        <v>25</v>
      </c>
      <c r="F8" s="17">
        <v>0</v>
      </c>
      <c r="G8" s="17">
        <v>0</v>
      </c>
      <c r="H8" s="19" t="s">
        <v>25</v>
      </c>
      <c r="I8" s="17">
        <v>0</v>
      </c>
      <c r="J8" s="17">
        <v>0</v>
      </c>
      <c r="K8" s="19" t="s">
        <v>25</v>
      </c>
      <c r="L8" s="17">
        <v>0</v>
      </c>
      <c r="M8" s="17">
        <v>0</v>
      </c>
      <c r="N8" s="19" t="s">
        <v>25</v>
      </c>
      <c r="O8" s="17">
        <v>0</v>
      </c>
      <c r="P8" s="17">
        <v>0</v>
      </c>
      <c r="Q8" s="19" t="s">
        <v>25</v>
      </c>
      <c r="R8" s="17">
        <v>0</v>
      </c>
      <c r="S8" s="3"/>
      <c r="T8" s="3"/>
      <c r="U8" s="3"/>
      <c r="V8" s="3"/>
      <c r="W8" s="3"/>
    </row>
    <row r="9" spans="1:23" s="5" customFormat="1" x14ac:dyDescent="0.25">
      <c r="A9" s="12" t="s">
        <v>22</v>
      </c>
      <c r="B9" s="14" t="s">
        <v>14</v>
      </c>
      <c r="C9" s="17">
        <v>0</v>
      </c>
      <c r="D9" s="17">
        <v>0</v>
      </c>
      <c r="E9" s="19" t="s">
        <v>25</v>
      </c>
      <c r="F9" s="17">
        <v>0</v>
      </c>
      <c r="G9" s="17">
        <v>0</v>
      </c>
      <c r="H9" s="19" t="s">
        <v>25</v>
      </c>
      <c r="I9" s="17">
        <v>0</v>
      </c>
      <c r="J9" s="17">
        <v>0</v>
      </c>
      <c r="K9" s="19" t="s">
        <v>25</v>
      </c>
      <c r="L9" s="17">
        <v>0</v>
      </c>
      <c r="M9" s="17">
        <v>0</v>
      </c>
      <c r="N9" s="19" t="s">
        <v>25</v>
      </c>
      <c r="O9" s="17">
        <v>0</v>
      </c>
      <c r="P9" s="17">
        <v>0</v>
      </c>
      <c r="Q9" s="19" t="s">
        <v>25</v>
      </c>
      <c r="R9" s="17">
        <v>0</v>
      </c>
      <c r="S9" s="3"/>
      <c r="T9" s="3"/>
      <c r="U9" s="3"/>
      <c r="V9" s="3"/>
      <c r="W9" s="3"/>
    </row>
    <row r="10" spans="1:23" s="5" customFormat="1" ht="63.75" x14ac:dyDescent="0.25">
      <c r="A10" s="11">
        <v>4</v>
      </c>
      <c r="B10" s="14" t="s">
        <v>15</v>
      </c>
      <c r="C10" s="17">
        <v>5.7562614538790466</v>
      </c>
      <c r="D10" s="17">
        <v>5.6677762982689748</v>
      </c>
      <c r="E10" s="19">
        <f t="shared" si="0"/>
        <v>0.98462801658349919</v>
      </c>
      <c r="F10" s="17">
        <v>6.2315789473684209</v>
      </c>
      <c r="G10" s="17">
        <v>5.5046728971962615</v>
      </c>
      <c r="H10" s="19">
        <f>G10/F10</f>
        <v>0.8833512250568325</v>
      </c>
      <c r="I10" s="17">
        <v>17.083333333333332</v>
      </c>
      <c r="J10" s="17">
        <v>28.6</v>
      </c>
      <c r="K10" s="19">
        <f t="shared" si="1"/>
        <v>1.6741463414634148</v>
      </c>
      <c r="L10" s="17">
        <v>22.344827586206897</v>
      </c>
      <c r="M10" s="17">
        <v>34.6</v>
      </c>
      <c r="N10" s="19">
        <f t="shared" si="2"/>
        <v>1.5484567901234569</v>
      </c>
      <c r="O10" s="17" t="s">
        <v>25</v>
      </c>
      <c r="P10" s="17">
        <v>29</v>
      </c>
      <c r="Q10" s="19" t="s">
        <v>25</v>
      </c>
      <c r="R10" s="18">
        <v>6.3492447129909362</v>
      </c>
      <c r="S10" s="3"/>
      <c r="T10" s="3"/>
      <c r="U10" s="3"/>
      <c r="V10" s="3"/>
      <c r="W10" s="3"/>
    </row>
    <row r="11" spans="1:23" s="5" customFormat="1" ht="51" x14ac:dyDescent="0.25">
      <c r="A11" s="11">
        <v>5</v>
      </c>
      <c r="B11" s="14" t="s">
        <v>16</v>
      </c>
      <c r="C11" s="17">
        <v>1546</v>
      </c>
      <c r="D11" s="17">
        <v>1384</v>
      </c>
      <c r="E11" s="19">
        <f t="shared" si="0"/>
        <v>0.89521345407503239</v>
      </c>
      <c r="F11" s="17">
        <v>70</v>
      </c>
      <c r="G11" s="17">
        <v>68</v>
      </c>
      <c r="H11" s="19">
        <f>G11/F11</f>
        <v>0.97142857142857142</v>
      </c>
      <c r="I11" s="17">
        <v>22</v>
      </c>
      <c r="J11" s="17">
        <v>18</v>
      </c>
      <c r="K11" s="19">
        <f t="shared" si="1"/>
        <v>0.81818181818181823</v>
      </c>
      <c r="L11" s="17">
        <v>18</v>
      </c>
      <c r="M11" s="17">
        <v>8</v>
      </c>
      <c r="N11" s="19">
        <f t="shared" si="2"/>
        <v>0.44444444444444442</v>
      </c>
      <c r="O11" s="17">
        <v>0</v>
      </c>
      <c r="P11" s="17">
        <v>0</v>
      </c>
      <c r="Q11" s="19" t="s">
        <v>25</v>
      </c>
      <c r="R11" s="18">
        <v>1478</v>
      </c>
      <c r="S11" s="8"/>
      <c r="T11" s="8"/>
      <c r="U11" s="8"/>
      <c r="V11" s="8"/>
      <c r="W11" s="8"/>
    </row>
    <row r="12" spans="1:23" ht="51" x14ac:dyDescent="0.25">
      <c r="A12" s="11">
        <v>6</v>
      </c>
      <c r="B12" s="14" t="s">
        <v>17</v>
      </c>
      <c r="C12" s="17">
        <v>1538</v>
      </c>
      <c r="D12" s="17">
        <v>1260</v>
      </c>
      <c r="E12" s="19">
        <f t="shared" si="0"/>
        <v>0.8192457737321196</v>
      </c>
      <c r="F12" s="17">
        <v>72</v>
      </c>
      <c r="G12" s="17">
        <v>68</v>
      </c>
      <c r="H12" s="19">
        <f>G12/F12</f>
        <v>0.94444444444444442</v>
      </c>
      <c r="I12" s="17">
        <v>16</v>
      </c>
      <c r="J12" s="17">
        <v>22</v>
      </c>
      <c r="K12" s="19">
        <f t="shared" si="1"/>
        <v>1.375</v>
      </c>
      <c r="L12" s="17">
        <v>7</v>
      </c>
      <c r="M12" s="17">
        <v>10</v>
      </c>
      <c r="N12" s="19">
        <f t="shared" si="2"/>
        <v>1.4285714285714286</v>
      </c>
      <c r="O12" s="17">
        <v>0</v>
      </c>
      <c r="P12" s="17">
        <v>0</v>
      </c>
      <c r="Q12" s="19" t="s">
        <v>25</v>
      </c>
      <c r="R12" s="18">
        <v>1360</v>
      </c>
    </row>
    <row r="13" spans="1:23" ht="89.25" x14ac:dyDescent="0.25">
      <c r="A13" s="11">
        <v>7</v>
      </c>
      <c r="B13" s="14" t="s">
        <v>18</v>
      </c>
      <c r="C13" s="17">
        <v>0</v>
      </c>
      <c r="D13" s="17">
        <v>0</v>
      </c>
      <c r="E13" s="19" t="s">
        <v>25</v>
      </c>
      <c r="F13" s="17">
        <v>0</v>
      </c>
      <c r="G13" s="17">
        <v>0</v>
      </c>
      <c r="H13" s="19" t="s">
        <v>25</v>
      </c>
      <c r="I13" s="17">
        <v>0</v>
      </c>
      <c r="J13" s="17">
        <v>0</v>
      </c>
      <c r="K13" s="19" t="s">
        <v>25</v>
      </c>
      <c r="L13" s="17">
        <v>0</v>
      </c>
      <c r="M13" s="17">
        <v>0</v>
      </c>
      <c r="N13" s="19" t="s">
        <v>25</v>
      </c>
      <c r="O13" s="17">
        <v>0</v>
      </c>
      <c r="P13" s="17">
        <v>0</v>
      </c>
      <c r="Q13" s="19" t="s">
        <v>25</v>
      </c>
      <c r="R13" s="17">
        <v>0</v>
      </c>
    </row>
    <row r="14" spans="1:23" x14ac:dyDescent="0.25">
      <c r="A14" s="12" t="s">
        <v>23</v>
      </c>
      <c r="B14" s="14" t="s">
        <v>13</v>
      </c>
      <c r="C14" s="17">
        <v>0</v>
      </c>
      <c r="D14" s="17">
        <v>0</v>
      </c>
      <c r="E14" s="19" t="s">
        <v>25</v>
      </c>
      <c r="F14" s="17">
        <v>0</v>
      </c>
      <c r="G14" s="17">
        <v>0</v>
      </c>
      <c r="H14" s="19" t="s">
        <v>25</v>
      </c>
      <c r="I14" s="17">
        <v>0</v>
      </c>
      <c r="J14" s="17">
        <v>0</v>
      </c>
      <c r="K14" s="19" t="s">
        <v>25</v>
      </c>
      <c r="L14" s="17">
        <v>0</v>
      </c>
      <c r="M14" s="17">
        <v>0</v>
      </c>
      <c r="N14" s="19" t="s">
        <v>25</v>
      </c>
      <c r="O14" s="17">
        <v>0</v>
      </c>
      <c r="P14" s="17">
        <v>0</v>
      </c>
      <c r="Q14" s="19" t="s">
        <v>25</v>
      </c>
      <c r="R14" s="17">
        <v>0</v>
      </c>
    </row>
    <row r="15" spans="1:23" x14ac:dyDescent="0.25">
      <c r="A15" s="12" t="s">
        <v>24</v>
      </c>
      <c r="B15" s="14" t="s">
        <v>19</v>
      </c>
      <c r="C15" s="17">
        <v>0</v>
      </c>
      <c r="D15" s="17">
        <v>0</v>
      </c>
      <c r="E15" s="19" t="s">
        <v>25</v>
      </c>
      <c r="F15" s="17">
        <v>0</v>
      </c>
      <c r="G15" s="17">
        <v>0</v>
      </c>
      <c r="H15" s="19" t="s">
        <v>25</v>
      </c>
      <c r="I15" s="17">
        <v>0</v>
      </c>
      <c r="J15" s="17">
        <v>0</v>
      </c>
      <c r="K15" s="19" t="s">
        <v>25</v>
      </c>
      <c r="L15" s="17">
        <v>0</v>
      </c>
      <c r="M15" s="17">
        <v>0</v>
      </c>
      <c r="N15" s="19" t="s">
        <v>25</v>
      </c>
      <c r="O15" s="17">
        <v>0</v>
      </c>
      <c r="P15" s="17">
        <v>0</v>
      </c>
      <c r="Q15" s="19" t="s">
        <v>25</v>
      </c>
      <c r="R15" s="17">
        <v>0</v>
      </c>
    </row>
    <row r="16" spans="1:23" ht="51.75" thickBot="1" x14ac:dyDescent="0.3">
      <c r="A16" s="13">
        <v>8</v>
      </c>
      <c r="B16" s="15" t="s">
        <v>20</v>
      </c>
      <c r="C16" s="17">
        <v>49.712613784135243</v>
      </c>
      <c r="D16" s="17">
        <v>34.470634920634922</v>
      </c>
      <c r="E16" s="19">
        <f t="shared" si="0"/>
        <v>0.69339815987779574</v>
      </c>
      <c r="F16" s="17">
        <v>45.638888888888886</v>
      </c>
      <c r="G16" s="17">
        <v>58.838235294117645</v>
      </c>
      <c r="H16" s="19">
        <f>G16/F16</f>
        <v>1.2892127027317317</v>
      </c>
      <c r="I16" s="17">
        <v>4.875</v>
      </c>
      <c r="J16" s="17">
        <v>91.181818181818187</v>
      </c>
      <c r="K16" s="19">
        <f t="shared" si="1"/>
        <v>18.703962703962706</v>
      </c>
      <c r="L16" s="17">
        <v>168</v>
      </c>
      <c r="M16" s="17">
        <v>77.400000000000006</v>
      </c>
      <c r="N16" s="19">
        <f t="shared" si="2"/>
        <v>0.46071428571428574</v>
      </c>
      <c r="O16" s="17" t="s">
        <v>25</v>
      </c>
      <c r="P16" s="17" t="s">
        <v>25</v>
      </c>
      <c r="Q16" s="19" t="s">
        <v>25</v>
      </c>
      <c r="R16" s="18">
        <v>36.922058823529412</v>
      </c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1" sqref="B1:B3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22" t="s">
        <v>5</v>
      </c>
      <c r="B1" s="24" t="s">
        <v>6</v>
      </c>
      <c r="C1" s="24" t="s">
        <v>7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6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23"/>
      <c r="B2" s="25"/>
      <c r="C2" s="28" t="s">
        <v>0</v>
      </c>
      <c r="D2" s="28"/>
      <c r="E2" s="28"/>
      <c r="F2" s="28" t="s">
        <v>1</v>
      </c>
      <c r="G2" s="28"/>
      <c r="H2" s="28"/>
      <c r="I2" s="28" t="s">
        <v>2</v>
      </c>
      <c r="J2" s="28"/>
      <c r="K2" s="28"/>
      <c r="L2" s="28" t="s">
        <v>3</v>
      </c>
      <c r="M2" s="28"/>
      <c r="N2" s="28"/>
      <c r="O2" s="28" t="s">
        <v>4</v>
      </c>
      <c r="P2" s="28"/>
      <c r="Q2" s="28"/>
      <c r="R2" s="27"/>
      <c r="S2" s="9"/>
      <c r="T2" s="9"/>
      <c r="U2" s="9"/>
      <c r="V2" s="9"/>
      <c r="W2" s="9"/>
    </row>
    <row r="3" spans="1:23" s="5" customFormat="1" ht="37.5" customHeight="1" x14ac:dyDescent="0.25">
      <c r="A3" s="23"/>
      <c r="B3" s="25"/>
      <c r="C3" s="16">
        <v>2015</v>
      </c>
      <c r="D3" s="16">
        <v>2016</v>
      </c>
      <c r="E3" s="16" t="s">
        <v>9</v>
      </c>
      <c r="F3" s="16">
        <v>2015</v>
      </c>
      <c r="G3" s="16">
        <v>2016</v>
      </c>
      <c r="H3" s="16" t="s">
        <v>9</v>
      </c>
      <c r="I3" s="16">
        <v>2015</v>
      </c>
      <c r="J3" s="16">
        <v>2016</v>
      </c>
      <c r="K3" s="16" t="s">
        <v>9</v>
      </c>
      <c r="L3" s="16">
        <v>2015</v>
      </c>
      <c r="M3" s="16">
        <v>2016</v>
      </c>
      <c r="N3" s="16" t="s">
        <v>9</v>
      </c>
      <c r="O3" s="16">
        <v>2015</v>
      </c>
      <c r="P3" s="16">
        <v>2016</v>
      </c>
      <c r="Q3" s="16" t="s">
        <v>9</v>
      </c>
      <c r="R3" s="27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1">
        <v>1</v>
      </c>
      <c r="B5" s="14" t="s">
        <v>10</v>
      </c>
      <c r="C5" s="17">
        <v>7510</v>
      </c>
      <c r="D5" s="17">
        <v>7552</v>
      </c>
      <c r="E5" s="19">
        <f>D5/C5</f>
        <v>1.0055925432756325</v>
      </c>
      <c r="F5" s="17">
        <v>294</v>
      </c>
      <c r="G5" s="17">
        <v>239</v>
      </c>
      <c r="H5" s="19">
        <f>G5/F5</f>
        <v>0.81292517006802723</v>
      </c>
      <c r="I5" s="17">
        <v>168</v>
      </c>
      <c r="J5" s="17">
        <v>60</v>
      </c>
      <c r="K5" s="19">
        <f>J5/I5</f>
        <v>0.35714285714285715</v>
      </c>
      <c r="L5" s="17">
        <v>78</v>
      </c>
      <c r="M5" s="17">
        <v>26</v>
      </c>
      <c r="N5" s="19">
        <f>M5/L5</f>
        <v>0.33333333333333331</v>
      </c>
      <c r="O5" s="17">
        <v>0</v>
      </c>
      <c r="P5" s="17">
        <v>0</v>
      </c>
      <c r="Q5" s="19" t="s">
        <v>25</v>
      </c>
      <c r="R5" s="18">
        <v>7877</v>
      </c>
      <c r="S5" s="8"/>
      <c r="T5" s="8"/>
      <c r="U5" s="8"/>
      <c r="V5" s="8"/>
      <c r="W5" s="8"/>
    </row>
    <row r="6" spans="1:23" s="5" customFormat="1" ht="63.75" x14ac:dyDescent="0.25">
      <c r="A6" s="11">
        <v>2</v>
      </c>
      <c r="B6" s="14" t="s">
        <v>11</v>
      </c>
      <c r="C6" s="17">
        <v>6479</v>
      </c>
      <c r="D6" s="17">
        <v>7109</v>
      </c>
      <c r="E6" s="19">
        <f t="shared" ref="E6:E16" si="0">D6/C6</f>
        <v>1.0972372279672788</v>
      </c>
      <c r="F6" s="17">
        <v>169</v>
      </c>
      <c r="G6" s="17">
        <v>211</v>
      </c>
      <c r="H6" s="19">
        <f t="shared" ref="H6:H16" si="1">G6/F6</f>
        <v>1.2485207100591715</v>
      </c>
      <c r="I6" s="17">
        <v>93</v>
      </c>
      <c r="J6" s="17">
        <v>45</v>
      </c>
      <c r="K6" s="19">
        <f t="shared" ref="K6:K16" si="2">J6/I6</f>
        <v>0.4838709677419355</v>
      </c>
      <c r="L6" s="17">
        <v>38</v>
      </c>
      <c r="M6" s="17">
        <v>17</v>
      </c>
      <c r="N6" s="19">
        <f t="shared" ref="N6:N16" si="3">M6/L6</f>
        <v>0.44736842105263158</v>
      </c>
      <c r="O6" s="17">
        <v>0</v>
      </c>
      <c r="P6" s="17">
        <v>0</v>
      </c>
      <c r="Q6" s="19" t="s">
        <v>25</v>
      </c>
      <c r="R6" s="18">
        <v>7382</v>
      </c>
      <c r="S6" s="3"/>
      <c r="T6" s="3"/>
      <c r="U6" s="3"/>
      <c r="V6" s="3"/>
      <c r="W6" s="3"/>
    </row>
    <row r="7" spans="1:23" s="5" customFormat="1" ht="102" x14ac:dyDescent="0.25">
      <c r="A7" s="11">
        <v>3</v>
      </c>
      <c r="B7" s="14" t="s">
        <v>12</v>
      </c>
      <c r="C7" s="17">
        <v>0</v>
      </c>
      <c r="D7" s="17">
        <v>2</v>
      </c>
      <c r="E7" s="19" t="s">
        <v>25</v>
      </c>
      <c r="F7" s="17">
        <v>0</v>
      </c>
      <c r="G7" s="17">
        <v>0</v>
      </c>
      <c r="H7" s="19" t="s">
        <v>25</v>
      </c>
      <c r="I7" s="17">
        <v>0</v>
      </c>
      <c r="J7" s="17">
        <v>0</v>
      </c>
      <c r="K7" s="19" t="s">
        <v>25</v>
      </c>
      <c r="L7" s="17">
        <v>0</v>
      </c>
      <c r="M7" s="17">
        <v>0</v>
      </c>
      <c r="N7" s="19" t="s">
        <v>25</v>
      </c>
      <c r="O7" s="17">
        <v>0</v>
      </c>
      <c r="P7" s="17">
        <v>0</v>
      </c>
      <c r="Q7" s="19" t="s">
        <v>25</v>
      </c>
      <c r="R7" s="17">
        <v>2</v>
      </c>
      <c r="S7" s="3"/>
      <c r="T7" s="3"/>
      <c r="U7" s="3"/>
      <c r="V7" s="3"/>
      <c r="W7" s="3"/>
    </row>
    <row r="8" spans="1:23" s="5" customFormat="1" x14ac:dyDescent="0.25">
      <c r="A8" s="12" t="s">
        <v>21</v>
      </c>
      <c r="B8" s="14" t="s">
        <v>13</v>
      </c>
      <c r="C8" s="17">
        <v>0</v>
      </c>
      <c r="D8" s="17">
        <v>2</v>
      </c>
      <c r="E8" s="19" t="s">
        <v>25</v>
      </c>
      <c r="F8" s="17">
        <v>0</v>
      </c>
      <c r="G8" s="17">
        <v>0</v>
      </c>
      <c r="H8" s="19" t="s">
        <v>25</v>
      </c>
      <c r="I8" s="17">
        <v>0</v>
      </c>
      <c r="J8" s="17">
        <v>0</v>
      </c>
      <c r="K8" s="19" t="s">
        <v>25</v>
      </c>
      <c r="L8" s="17">
        <v>0</v>
      </c>
      <c r="M8" s="17">
        <v>0</v>
      </c>
      <c r="N8" s="19" t="s">
        <v>25</v>
      </c>
      <c r="O8" s="17">
        <v>0</v>
      </c>
      <c r="P8" s="17">
        <v>0</v>
      </c>
      <c r="Q8" s="19" t="s">
        <v>25</v>
      </c>
      <c r="R8" s="17">
        <v>2</v>
      </c>
      <c r="S8" s="3"/>
      <c r="T8" s="3"/>
      <c r="U8" s="3"/>
      <c r="V8" s="3"/>
      <c r="W8" s="3"/>
    </row>
    <row r="9" spans="1:23" s="5" customFormat="1" x14ac:dyDescent="0.25">
      <c r="A9" s="12" t="s">
        <v>22</v>
      </c>
      <c r="B9" s="14" t="s">
        <v>14</v>
      </c>
      <c r="C9" s="17">
        <v>0</v>
      </c>
      <c r="D9" s="17">
        <v>0</v>
      </c>
      <c r="E9" s="19" t="s">
        <v>25</v>
      </c>
      <c r="F9" s="17">
        <v>0</v>
      </c>
      <c r="G9" s="17">
        <v>0</v>
      </c>
      <c r="H9" s="19" t="s">
        <v>25</v>
      </c>
      <c r="I9" s="17">
        <v>0</v>
      </c>
      <c r="J9" s="17">
        <v>0</v>
      </c>
      <c r="K9" s="19" t="s">
        <v>25</v>
      </c>
      <c r="L9" s="17">
        <v>0</v>
      </c>
      <c r="M9" s="17">
        <v>0</v>
      </c>
      <c r="N9" s="19" t="s">
        <v>25</v>
      </c>
      <c r="O9" s="17">
        <v>0</v>
      </c>
      <c r="P9" s="17">
        <v>0</v>
      </c>
      <c r="Q9" s="19" t="s">
        <v>25</v>
      </c>
      <c r="R9" s="17">
        <v>0</v>
      </c>
      <c r="S9" s="3"/>
      <c r="T9" s="3"/>
      <c r="U9" s="3"/>
      <c r="V9" s="3"/>
      <c r="W9" s="3"/>
    </row>
    <row r="10" spans="1:23" s="5" customFormat="1" ht="63.75" x14ac:dyDescent="0.25">
      <c r="A10" s="11">
        <v>4</v>
      </c>
      <c r="B10" s="14" t="s">
        <v>15</v>
      </c>
      <c r="C10" s="17">
        <v>6.6968668004321659</v>
      </c>
      <c r="D10" s="17">
        <v>5.6403150935433954</v>
      </c>
      <c r="E10" s="19">
        <f t="shared" si="0"/>
        <v>0.84223193646010874</v>
      </c>
      <c r="F10" s="17">
        <v>24.260355029585799</v>
      </c>
      <c r="G10" s="17">
        <v>27.763033175355449</v>
      </c>
      <c r="H10" s="19">
        <f t="shared" si="1"/>
        <v>1.1443786845451391</v>
      </c>
      <c r="I10" s="17">
        <v>36.086021505376344</v>
      </c>
      <c r="J10" s="17">
        <v>69.155555555555551</v>
      </c>
      <c r="K10" s="19">
        <f t="shared" si="2"/>
        <v>1.9164084227254667</v>
      </c>
      <c r="L10" s="17">
        <v>44.39473684210526</v>
      </c>
      <c r="M10" s="17">
        <v>90.529411764705884</v>
      </c>
      <c r="N10" s="19">
        <f t="shared" si="3"/>
        <v>2.0391924404616621</v>
      </c>
      <c r="O10" s="17" t="s">
        <v>25</v>
      </c>
      <c r="P10" s="17" t="s">
        <v>25</v>
      </c>
      <c r="Q10" s="19" t="s">
        <v>25</v>
      </c>
      <c r="R10" s="18">
        <v>6.8553237604985098</v>
      </c>
      <c r="S10" s="3"/>
      <c r="T10" s="3"/>
      <c r="U10" s="3"/>
      <c r="V10" s="3"/>
      <c r="W10" s="3"/>
    </row>
    <row r="11" spans="1:23" s="5" customFormat="1" ht="51" x14ac:dyDescent="0.25">
      <c r="A11" s="11">
        <v>5</v>
      </c>
      <c r="B11" s="14" t="s">
        <v>16</v>
      </c>
      <c r="C11" s="17">
        <v>6011</v>
      </c>
      <c r="D11" s="17">
        <v>6446</v>
      </c>
      <c r="E11" s="19">
        <f t="shared" si="0"/>
        <v>1.0723673265679587</v>
      </c>
      <c r="F11" s="17">
        <v>89</v>
      </c>
      <c r="G11" s="17">
        <v>110</v>
      </c>
      <c r="H11" s="19">
        <f t="shared" si="1"/>
        <v>1.2359550561797752</v>
      </c>
      <c r="I11" s="17">
        <v>39</v>
      </c>
      <c r="J11" s="17">
        <v>11</v>
      </c>
      <c r="K11" s="19">
        <f t="shared" si="2"/>
        <v>0.28205128205128205</v>
      </c>
      <c r="L11" s="17">
        <v>19</v>
      </c>
      <c r="M11" s="17">
        <v>5</v>
      </c>
      <c r="N11" s="19">
        <f t="shared" si="3"/>
        <v>0.26315789473684209</v>
      </c>
      <c r="O11" s="17">
        <v>0</v>
      </c>
      <c r="P11" s="17">
        <v>0</v>
      </c>
      <c r="Q11" s="19" t="s">
        <v>25</v>
      </c>
      <c r="R11" s="18">
        <v>6572</v>
      </c>
      <c r="S11" s="8"/>
      <c r="T11" s="8"/>
      <c r="U11" s="8"/>
      <c r="V11" s="8"/>
      <c r="W11" s="8"/>
    </row>
    <row r="12" spans="1:23" ht="51" x14ac:dyDescent="0.25">
      <c r="A12" s="11">
        <v>6</v>
      </c>
      <c r="B12" s="14" t="s">
        <v>17</v>
      </c>
      <c r="C12" s="17">
        <v>10311</v>
      </c>
      <c r="D12" s="17">
        <v>6240</v>
      </c>
      <c r="E12" s="19">
        <f t="shared" si="0"/>
        <v>0.60517893511783527</v>
      </c>
      <c r="F12" s="17">
        <v>91</v>
      </c>
      <c r="G12" s="17">
        <v>82</v>
      </c>
      <c r="H12" s="19">
        <f t="shared" si="1"/>
        <v>0.90109890109890112</v>
      </c>
      <c r="I12" s="17">
        <v>56</v>
      </c>
      <c r="J12" s="17">
        <v>26</v>
      </c>
      <c r="K12" s="19">
        <f t="shared" si="2"/>
        <v>0.4642857142857143</v>
      </c>
      <c r="L12" s="17">
        <v>13</v>
      </c>
      <c r="M12" s="17">
        <v>12</v>
      </c>
      <c r="N12" s="19">
        <f t="shared" si="3"/>
        <v>0.92307692307692313</v>
      </c>
      <c r="O12" s="17">
        <v>0</v>
      </c>
      <c r="P12" s="17">
        <v>0</v>
      </c>
      <c r="Q12" s="19" t="s">
        <v>25</v>
      </c>
      <c r="R12" s="18">
        <v>6360</v>
      </c>
    </row>
    <row r="13" spans="1:23" ht="89.25" x14ac:dyDescent="0.25">
      <c r="A13" s="11">
        <v>7</v>
      </c>
      <c r="B13" s="14" t="s">
        <v>18</v>
      </c>
      <c r="C13" s="17">
        <v>111</v>
      </c>
      <c r="D13" s="17">
        <v>14</v>
      </c>
      <c r="E13" s="19">
        <f t="shared" ref="E13" si="4">D13/C13</f>
        <v>0.12612612612612611</v>
      </c>
      <c r="F13" s="17">
        <v>1</v>
      </c>
      <c r="G13" s="17">
        <v>0</v>
      </c>
      <c r="H13" s="19">
        <f t="shared" ref="H13" si="5">G13/F13</f>
        <v>0</v>
      </c>
      <c r="I13" s="17">
        <v>0</v>
      </c>
      <c r="J13" s="17">
        <v>2</v>
      </c>
      <c r="K13" s="19" t="s">
        <v>25</v>
      </c>
      <c r="L13" s="17">
        <v>0</v>
      </c>
      <c r="M13" s="17">
        <v>1</v>
      </c>
      <c r="N13" s="19" t="s">
        <v>25</v>
      </c>
      <c r="O13" s="17">
        <v>0</v>
      </c>
      <c r="P13" s="17">
        <v>0</v>
      </c>
      <c r="Q13" s="19" t="s">
        <v>25</v>
      </c>
      <c r="R13" s="17">
        <v>17</v>
      </c>
    </row>
    <row r="14" spans="1:23" x14ac:dyDescent="0.25">
      <c r="A14" s="12" t="s">
        <v>23</v>
      </c>
      <c r="B14" s="14" t="s">
        <v>13</v>
      </c>
      <c r="C14" s="17">
        <v>111</v>
      </c>
      <c r="D14" s="17">
        <v>14</v>
      </c>
      <c r="E14" s="19">
        <f t="shared" si="0"/>
        <v>0.12612612612612611</v>
      </c>
      <c r="F14" s="17">
        <v>1</v>
      </c>
      <c r="G14" s="17">
        <v>0</v>
      </c>
      <c r="H14" s="19">
        <f t="shared" si="1"/>
        <v>0</v>
      </c>
      <c r="I14" s="17">
        <v>0</v>
      </c>
      <c r="J14" s="17">
        <v>2</v>
      </c>
      <c r="K14" s="19" t="s">
        <v>25</v>
      </c>
      <c r="L14" s="17">
        <v>0</v>
      </c>
      <c r="M14" s="17">
        <v>1</v>
      </c>
      <c r="N14" s="19" t="s">
        <v>25</v>
      </c>
      <c r="O14" s="17">
        <v>0</v>
      </c>
      <c r="P14" s="17">
        <v>0</v>
      </c>
      <c r="Q14" s="19" t="s">
        <v>25</v>
      </c>
      <c r="R14" s="17">
        <v>17</v>
      </c>
    </row>
    <row r="15" spans="1:23" x14ac:dyDescent="0.25">
      <c r="A15" s="12" t="s">
        <v>24</v>
      </c>
      <c r="B15" s="14" t="s">
        <v>19</v>
      </c>
      <c r="C15" s="17">
        <v>0</v>
      </c>
      <c r="D15" s="17">
        <v>0</v>
      </c>
      <c r="E15" s="19" t="s">
        <v>25</v>
      </c>
      <c r="F15" s="17">
        <v>0</v>
      </c>
      <c r="G15" s="17">
        <v>0</v>
      </c>
      <c r="H15" s="19" t="s">
        <v>25</v>
      </c>
      <c r="I15" s="17">
        <v>0</v>
      </c>
      <c r="J15" s="17">
        <v>0</v>
      </c>
      <c r="K15" s="19" t="s">
        <v>25</v>
      </c>
      <c r="L15" s="17">
        <v>0</v>
      </c>
      <c r="M15" s="17">
        <v>0</v>
      </c>
      <c r="N15" s="19" t="s">
        <v>25</v>
      </c>
      <c r="O15" s="17">
        <v>0</v>
      </c>
      <c r="P15" s="17">
        <v>0</v>
      </c>
      <c r="Q15" s="19" t="s">
        <v>25</v>
      </c>
      <c r="R15" s="17">
        <v>0</v>
      </c>
    </row>
    <row r="16" spans="1:23" ht="51.75" thickBot="1" x14ac:dyDescent="0.3">
      <c r="A16" s="13">
        <v>8</v>
      </c>
      <c r="B16" s="15" t="s">
        <v>20</v>
      </c>
      <c r="C16" s="17">
        <v>299.18979730385024</v>
      </c>
      <c r="D16" s="17">
        <v>87.72948717948718</v>
      </c>
      <c r="E16" s="19">
        <f t="shared" si="0"/>
        <v>0.29322352556825704</v>
      </c>
      <c r="F16" s="17">
        <v>173.72527472527472</v>
      </c>
      <c r="G16" s="17">
        <v>110.73170731707317</v>
      </c>
      <c r="H16" s="19">
        <f t="shared" si="1"/>
        <v>0.63739549407639062</v>
      </c>
      <c r="I16" s="17">
        <v>335.82142857142856</v>
      </c>
      <c r="J16" s="17">
        <v>243.84615384615384</v>
      </c>
      <c r="K16" s="19">
        <f t="shared" si="2"/>
        <v>0.72611850555060176</v>
      </c>
      <c r="L16" s="17">
        <v>397.61538461538464</v>
      </c>
      <c r="M16" s="17">
        <v>254.25</v>
      </c>
      <c r="N16" s="19">
        <f t="shared" si="3"/>
        <v>0.63943702843876959</v>
      </c>
      <c r="O16" s="17" t="s">
        <v>25</v>
      </c>
      <c r="P16" s="17" t="s">
        <v>25</v>
      </c>
      <c r="Q16" s="19" t="s">
        <v>25</v>
      </c>
      <c r="R16" s="18">
        <v>88.978459119496861</v>
      </c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1" sqref="B1:B3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22" t="s">
        <v>5</v>
      </c>
      <c r="B1" s="24" t="s">
        <v>6</v>
      </c>
      <c r="C1" s="24" t="s">
        <v>7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6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23"/>
      <c r="B2" s="25"/>
      <c r="C2" s="28" t="s">
        <v>0</v>
      </c>
      <c r="D2" s="28"/>
      <c r="E2" s="28"/>
      <c r="F2" s="28" t="s">
        <v>1</v>
      </c>
      <c r="G2" s="28"/>
      <c r="H2" s="28"/>
      <c r="I2" s="28" t="s">
        <v>2</v>
      </c>
      <c r="J2" s="28"/>
      <c r="K2" s="28"/>
      <c r="L2" s="28" t="s">
        <v>3</v>
      </c>
      <c r="M2" s="28"/>
      <c r="N2" s="28"/>
      <c r="O2" s="28" t="s">
        <v>4</v>
      </c>
      <c r="P2" s="28"/>
      <c r="Q2" s="28"/>
      <c r="R2" s="27"/>
      <c r="S2" s="9"/>
      <c r="T2" s="9"/>
      <c r="U2" s="9"/>
      <c r="V2" s="9"/>
      <c r="W2" s="9"/>
    </row>
    <row r="3" spans="1:23" s="5" customFormat="1" ht="37.5" customHeight="1" x14ac:dyDescent="0.25">
      <c r="A3" s="23"/>
      <c r="B3" s="25"/>
      <c r="C3" s="16">
        <v>2015</v>
      </c>
      <c r="D3" s="16">
        <v>2016</v>
      </c>
      <c r="E3" s="16" t="s">
        <v>9</v>
      </c>
      <c r="F3" s="16">
        <v>2015</v>
      </c>
      <c r="G3" s="16">
        <v>2016</v>
      </c>
      <c r="H3" s="16" t="s">
        <v>9</v>
      </c>
      <c r="I3" s="16">
        <v>2015</v>
      </c>
      <c r="J3" s="16">
        <v>2016</v>
      </c>
      <c r="K3" s="16" t="s">
        <v>9</v>
      </c>
      <c r="L3" s="16">
        <v>2015</v>
      </c>
      <c r="M3" s="16">
        <v>2016</v>
      </c>
      <c r="N3" s="16" t="s">
        <v>9</v>
      </c>
      <c r="O3" s="16">
        <v>2015</v>
      </c>
      <c r="P3" s="16">
        <v>2016</v>
      </c>
      <c r="Q3" s="16" t="s">
        <v>9</v>
      </c>
      <c r="R3" s="27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1">
        <v>1</v>
      </c>
      <c r="B5" s="14" t="s">
        <v>10</v>
      </c>
      <c r="C5" s="17">
        <v>6364</v>
      </c>
      <c r="D5" s="17">
        <v>6463</v>
      </c>
      <c r="E5" s="19">
        <f>D5/C5</f>
        <v>1.0155562539283469</v>
      </c>
      <c r="F5" s="17">
        <v>532</v>
      </c>
      <c r="G5" s="17">
        <v>495</v>
      </c>
      <c r="H5" s="19">
        <f>G5/F5</f>
        <v>0.93045112781954886</v>
      </c>
      <c r="I5" s="17">
        <v>199</v>
      </c>
      <c r="J5" s="17">
        <v>132</v>
      </c>
      <c r="K5" s="19">
        <f>J5/I5</f>
        <v>0.66331658291457285</v>
      </c>
      <c r="L5" s="17">
        <v>53</v>
      </c>
      <c r="M5" s="17">
        <v>30</v>
      </c>
      <c r="N5" s="19">
        <f>M5/L5</f>
        <v>0.56603773584905659</v>
      </c>
      <c r="O5" s="17">
        <v>1</v>
      </c>
      <c r="P5" s="17">
        <v>0</v>
      </c>
      <c r="Q5" s="19">
        <f>P5/O5</f>
        <v>0</v>
      </c>
      <c r="R5" s="18">
        <v>7120</v>
      </c>
      <c r="S5" s="8"/>
      <c r="T5" s="8"/>
      <c r="U5" s="8"/>
      <c r="V5" s="8"/>
      <c r="W5" s="8"/>
    </row>
    <row r="6" spans="1:23" s="5" customFormat="1" ht="63.75" x14ac:dyDescent="0.25">
      <c r="A6" s="11">
        <v>2</v>
      </c>
      <c r="B6" s="14" t="s">
        <v>11</v>
      </c>
      <c r="C6" s="17">
        <v>5697</v>
      </c>
      <c r="D6" s="17">
        <v>6049</v>
      </c>
      <c r="E6" s="19">
        <f t="shared" ref="E6:E16" si="0">D6/C6</f>
        <v>1.0617869053888012</v>
      </c>
      <c r="F6" s="17">
        <v>417</v>
      </c>
      <c r="G6" s="17">
        <v>390</v>
      </c>
      <c r="H6" s="19">
        <f t="shared" ref="H6:H16" si="1">G6/F6</f>
        <v>0.93525179856115104</v>
      </c>
      <c r="I6" s="17">
        <v>128</v>
      </c>
      <c r="J6" s="17">
        <v>92</v>
      </c>
      <c r="K6" s="19">
        <f t="shared" ref="K6:K16" si="2">J6/I6</f>
        <v>0.71875</v>
      </c>
      <c r="L6" s="17">
        <v>32</v>
      </c>
      <c r="M6" s="17">
        <v>20</v>
      </c>
      <c r="N6" s="19">
        <f t="shared" ref="N6:N16" si="3">M6/L6</f>
        <v>0.625</v>
      </c>
      <c r="O6" s="17">
        <v>0</v>
      </c>
      <c r="P6" s="17">
        <v>0</v>
      </c>
      <c r="Q6" s="19" t="s">
        <v>25</v>
      </c>
      <c r="R6" s="18">
        <v>6551</v>
      </c>
      <c r="S6" s="3"/>
      <c r="T6" s="3"/>
      <c r="U6" s="3"/>
      <c r="V6" s="3"/>
      <c r="W6" s="3"/>
    </row>
    <row r="7" spans="1:23" s="5" customFormat="1" ht="102" x14ac:dyDescent="0.25">
      <c r="A7" s="11">
        <v>3</v>
      </c>
      <c r="B7" s="14" t="s">
        <v>12</v>
      </c>
      <c r="C7" s="17">
        <v>0</v>
      </c>
      <c r="D7" s="17">
        <v>2</v>
      </c>
      <c r="E7" s="19" t="s">
        <v>25</v>
      </c>
      <c r="F7" s="17">
        <v>0</v>
      </c>
      <c r="G7" s="17">
        <v>0</v>
      </c>
      <c r="H7" s="19" t="s">
        <v>25</v>
      </c>
      <c r="I7" s="17">
        <v>0</v>
      </c>
      <c r="J7" s="17">
        <v>0</v>
      </c>
      <c r="K7" s="19" t="s">
        <v>25</v>
      </c>
      <c r="L7" s="17">
        <v>0</v>
      </c>
      <c r="M7" s="17">
        <v>0</v>
      </c>
      <c r="N7" s="19" t="s">
        <v>25</v>
      </c>
      <c r="O7" s="17">
        <v>0</v>
      </c>
      <c r="P7" s="17">
        <v>0</v>
      </c>
      <c r="Q7" s="19" t="s">
        <v>25</v>
      </c>
      <c r="R7" s="17">
        <v>2</v>
      </c>
      <c r="S7" s="3"/>
      <c r="T7" s="3"/>
      <c r="U7" s="3"/>
      <c r="V7" s="3"/>
      <c r="W7" s="3"/>
    </row>
    <row r="8" spans="1:23" s="5" customFormat="1" x14ac:dyDescent="0.25">
      <c r="A8" s="12" t="s">
        <v>21</v>
      </c>
      <c r="B8" s="14" t="s">
        <v>13</v>
      </c>
      <c r="C8" s="17">
        <v>0</v>
      </c>
      <c r="D8" s="17">
        <v>2</v>
      </c>
      <c r="E8" s="19" t="s">
        <v>25</v>
      </c>
      <c r="F8" s="17">
        <v>0</v>
      </c>
      <c r="G8" s="17">
        <v>0</v>
      </c>
      <c r="H8" s="19" t="s">
        <v>25</v>
      </c>
      <c r="I8" s="17">
        <v>0</v>
      </c>
      <c r="J8" s="17">
        <v>0</v>
      </c>
      <c r="K8" s="19" t="s">
        <v>25</v>
      </c>
      <c r="L8" s="17">
        <v>0</v>
      </c>
      <c r="M8" s="17">
        <v>0</v>
      </c>
      <c r="N8" s="19" t="s">
        <v>25</v>
      </c>
      <c r="O8" s="17">
        <v>0</v>
      </c>
      <c r="P8" s="17">
        <v>0</v>
      </c>
      <c r="Q8" s="19" t="s">
        <v>25</v>
      </c>
      <c r="R8" s="17">
        <v>2</v>
      </c>
      <c r="S8" s="3"/>
      <c r="T8" s="3"/>
      <c r="U8" s="3"/>
      <c r="V8" s="3"/>
      <c r="W8" s="3"/>
    </row>
    <row r="9" spans="1:23" s="5" customFormat="1" x14ac:dyDescent="0.25">
      <c r="A9" s="12" t="s">
        <v>22</v>
      </c>
      <c r="B9" s="14" t="s">
        <v>14</v>
      </c>
      <c r="C9" s="17">
        <v>0</v>
      </c>
      <c r="D9" s="17">
        <v>0</v>
      </c>
      <c r="E9" s="19" t="s">
        <v>25</v>
      </c>
      <c r="F9" s="17">
        <v>0</v>
      </c>
      <c r="G9" s="17">
        <v>0</v>
      </c>
      <c r="H9" s="19" t="s">
        <v>25</v>
      </c>
      <c r="I9" s="17">
        <v>0</v>
      </c>
      <c r="J9" s="17">
        <v>0</v>
      </c>
      <c r="K9" s="19" t="s">
        <v>25</v>
      </c>
      <c r="L9" s="17">
        <v>0</v>
      </c>
      <c r="M9" s="17">
        <v>0</v>
      </c>
      <c r="N9" s="19" t="s">
        <v>25</v>
      </c>
      <c r="O9" s="17">
        <v>0</v>
      </c>
      <c r="P9" s="17">
        <v>0</v>
      </c>
      <c r="Q9" s="19" t="s">
        <v>25</v>
      </c>
      <c r="R9" s="17">
        <v>0</v>
      </c>
      <c r="S9" s="3"/>
      <c r="T9" s="3"/>
      <c r="U9" s="3"/>
      <c r="V9" s="3"/>
      <c r="W9" s="3"/>
    </row>
    <row r="10" spans="1:23" s="5" customFormat="1" ht="63.75" x14ac:dyDescent="0.25">
      <c r="A10" s="11">
        <v>4</v>
      </c>
      <c r="B10" s="14" t="s">
        <v>15</v>
      </c>
      <c r="C10" s="17">
        <v>6.2627698788836232</v>
      </c>
      <c r="D10" s="17">
        <v>6.1241527525210779</v>
      </c>
      <c r="E10" s="19">
        <f t="shared" si="0"/>
        <v>0.97786648255591746</v>
      </c>
      <c r="F10" s="17">
        <v>6.9064748201438846</v>
      </c>
      <c r="G10" s="17">
        <v>7.0205128205128204</v>
      </c>
      <c r="H10" s="19">
        <f t="shared" si="1"/>
        <v>1.0165117521367522</v>
      </c>
      <c r="I10" s="17">
        <v>19.3984375</v>
      </c>
      <c r="J10" s="17">
        <v>39.978260869565219</v>
      </c>
      <c r="K10" s="19">
        <f t="shared" si="2"/>
        <v>2.0609010838922064</v>
      </c>
      <c r="L10" s="17">
        <v>36.65625</v>
      </c>
      <c r="M10" s="17">
        <v>41.05</v>
      </c>
      <c r="N10" s="19">
        <f t="shared" si="3"/>
        <v>1.1198635976129581</v>
      </c>
      <c r="O10" s="17" t="s">
        <v>25</v>
      </c>
      <c r="P10" s="17" t="s">
        <v>25</v>
      </c>
      <c r="Q10" s="19" t="s">
        <v>25</v>
      </c>
      <c r="R10" s="18">
        <v>6.7595786902762933</v>
      </c>
      <c r="S10" s="3"/>
      <c r="T10" s="3"/>
      <c r="U10" s="3"/>
      <c r="V10" s="3"/>
      <c r="W10" s="3"/>
    </row>
    <row r="11" spans="1:23" s="5" customFormat="1" ht="51" x14ac:dyDescent="0.25">
      <c r="A11" s="11">
        <v>5</v>
      </c>
      <c r="B11" s="14" t="s">
        <v>16</v>
      </c>
      <c r="C11" s="17">
        <v>5435</v>
      </c>
      <c r="D11" s="17">
        <v>5785</v>
      </c>
      <c r="E11" s="19">
        <f t="shared" si="0"/>
        <v>1.0643974241030358</v>
      </c>
      <c r="F11" s="17">
        <v>240</v>
      </c>
      <c r="G11" s="17">
        <v>258</v>
      </c>
      <c r="H11" s="19">
        <f t="shared" si="1"/>
        <v>1.075</v>
      </c>
      <c r="I11" s="17">
        <v>64</v>
      </c>
      <c r="J11" s="17">
        <v>36</v>
      </c>
      <c r="K11" s="19">
        <f t="shared" si="2"/>
        <v>0.5625</v>
      </c>
      <c r="L11" s="17">
        <v>9</v>
      </c>
      <c r="M11" s="17">
        <v>10</v>
      </c>
      <c r="N11" s="19">
        <f t="shared" si="3"/>
        <v>1.1111111111111112</v>
      </c>
      <c r="O11" s="17">
        <v>0</v>
      </c>
      <c r="P11" s="17">
        <v>0</v>
      </c>
      <c r="Q11" s="19" t="s">
        <v>25</v>
      </c>
      <c r="R11" s="18">
        <v>6089</v>
      </c>
      <c r="S11" s="8"/>
      <c r="T11" s="8"/>
      <c r="U11" s="8"/>
      <c r="V11" s="8"/>
      <c r="W11" s="8"/>
    </row>
    <row r="12" spans="1:23" ht="51" x14ac:dyDescent="0.25">
      <c r="A12" s="11">
        <v>6</v>
      </c>
      <c r="B12" s="14" t="s">
        <v>17</v>
      </c>
      <c r="C12" s="17">
        <v>5771</v>
      </c>
      <c r="D12" s="17">
        <v>4620</v>
      </c>
      <c r="E12" s="19">
        <f t="shared" si="0"/>
        <v>0.80055449662103617</v>
      </c>
      <c r="F12" s="17">
        <v>200</v>
      </c>
      <c r="G12" s="17">
        <v>236</v>
      </c>
      <c r="H12" s="19">
        <f t="shared" si="1"/>
        <v>1.18</v>
      </c>
      <c r="I12" s="17">
        <v>45</v>
      </c>
      <c r="J12" s="17">
        <v>82</v>
      </c>
      <c r="K12" s="19">
        <f t="shared" si="2"/>
        <v>1.8222222222222222</v>
      </c>
      <c r="L12" s="17">
        <v>13</v>
      </c>
      <c r="M12" s="17">
        <v>8</v>
      </c>
      <c r="N12" s="19">
        <f t="shared" si="3"/>
        <v>0.61538461538461542</v>
      </c>
      <c r="O12" s="17">
        <v>0</v>
      </c>
      <c r="P12" s="17">
        <v>0</v>
      </c>
      <c r="Q12" s="19" t="s">
        <v>25</v>
      </c>
      <c r="R12" s="18">
        <v>4946</v>
      </c>
    </row>
    <row r="13" spans="1:23" ht="89.25" x14ac:dyDescent="0.25">
      <c r="A13" s="11">
        <v>7</v>
      </c>
      <c r="B13" s="14" t="s">
        <v>18</v>
      </c>
      <c r="C13" s="17">
        <v>0</v>
      </c>
      <c r="D13" s="17">
        <v>0</v>
      </c>
      <c r="E13" s="19" t="s">
        <v>25</v>
      </c>
      <c r="F13" s="17">
        <v>0</v>
      </c>
      <c r="G13" s="17">
        <v>0</v>
      </c>
      <c r="H13" s="19" t="s">
        <v>25</v>
      </c>
      <c r="I13" s="17">
        <v>0</v>
      </c>
      <c r="J13" s="17">
        <v>0</v>
      </c>
      <c r="K13" s="19" t="s">
        <v>25</v>
      </c>
      <c r="L13" s="17">
        <v>0</v>
      </c>
      <c r="M13" s="17">
        <v>0</v>
      </c>
      <c r="N13" s="19" t="s">
        <v>25</v>
      </c>
      <c r="O13" s="17">
        <v>0</v>
      </c>
      <c r="P13" s="17">
        <v>0</v>
      </c>
      <c r="Q13" s="19" t="s">
        <v>25</v>
      </c>
      <c r="R13" s="17">
        <v>0</v>
      </c>
    </row>
    <row r="14" spans="1:23" x14ac:dyDescent="0.25">
      <c r="A14" s="12" t="s">
        <v>23</v>
      </c>
      <c r="B14" s="14" t="s">
        <v>13</v>
      </c>
      <c r="C14" s="17">
        <v>0</v>
      </c>
      <c r="D14" s="17">
        <v>0</v>
      </c>
      <c r="E14" s="19" t="s">
        <v>25</v>
      </c>
      <c r="F14" s="17">
        <v>0</v>
      </c>
      <c r="G14" s="17">
        <v>0</v>
      </c>
      <c r="H14" s="19" t="s">
        <v>25</v>
      </c>
      <c r="I14" s="17">
        <v>0</v>
      </c>
      <c r="J14" s="17">
        <v>0</v>
      </c>
      <c r="K14" s="19" t="s">
        <v>25</v>
      </c>
      <c r="L14" s="17">
        <v>0</v>
      </c>
      <c r="M14" s="17">
        <v>0</v>
      </c>
      <c r="N14" s="19" t="s">
        <v>25</v>
      </c>
      <c r="O14" s="17">
        <v>0</v>
      </c>
      <c r="P14" s="17">
        <v>0</v>
      </c>
      <c r="Q14" s="19" t="s">
        <v>25</v>
      </c>
      <c r="R14" s="17">
        <v>0</v>
      </c>
    </row>
    <row r="15" spans="1:23" x14ac:dyDescent="0.25">
      <c r="A15" s="12" t="s">
        <v>24</v>
      </c>
      <c r="B15" s="14" t="s">
        <v>19</v>
      </c>
      <c r="C15" s="17">
        <v>0</v>
      </c>
      <c r="D15" s="17">
        <v>0</v>
      </c>
      <c r="E15" s="19" t="s">
        <v>25</v>
      </c>
      <c r="F15" s="17">
        <v>0</v>
      </c>
      <c r="G15" s="17">
        <v>0</v>
      </c>
      <c r="H15" s="19" t="s">
        <v>25</v>
      </c>
      <c r="I15" s="17">
        <v>0</v>
      </c>
      <c r="J15" s="17">
        <v>0</v>
      </c>
      <c r="K15" s="19" t="s">
        <v>25</v>
      </c>
      <c r="L15" s="17">
        <v>0</v>
      </c>
      <c r="M15" s="17">
        <v>0</v>
      </c>
      <c r="N15" s="19" t="s">
        <v>25</v>
      </c>
      <c r="O15" s="17">
        <v>0</v>
      </c>
      <c r="P15" s="17">
        <v>0</v>
      </c>
      <c r="Q15" s="19" t="s">
        <v>25</v>
      </c>
      <c r="R15" s="17">
        <v>0</v>
      </c>
    </row>
    <row r="16" spans="1:23" ht="51.75" thickBot="1" x14ac:dyDescent="0.3">
      <c r="A16" s="13">
        <v>8</v>
      </c>
      <c r="B16" s="15" t="s">
        <v>20</v>
      </c>
      <c r="C16" s="17">
        <v>119.30133425749437</v>
      </c>
      <c r="D16" s="17">
        <v>66.359523809523807</v>
      </c>
      <c r="E16" s="19">
        <f t="shared" si="0"/>
        <v>0.55623454861197563</v>
      </c>
      <c r="F16" s="17">
        <v>141.965</v>
      </c>
      <c r="G16" s="17">
        <v>263.13983050847457</v>
      </c>
      <c r="H16" s="19">
        <f t="shared" si="1"/>
        <v>1.8535542599124755</v>
      </c>
      <c r="I16" s="17">
        <v>233.3111111111111</v>
      </c>
      <c r="J16" s="17">
        <v>385.10975609756099</v>
      </c>
      <c r="K16" s="19">
        <f t="shared" si="2"/>
        <v>1.6506275859024901</v>
      </c>
      <c r="L16" s="17">
        <v>311.76923076923077</v>
      </c>
      <c r="M16" s="17">
        <v>147.75</v>
      </c>
      <c r="N16" s="19">
        <f t="shared" si="3"/>
        <v>0.47390821613619538</v>
      </c>
      <c r="O16" s="17" t="s">
        <v>25</v>
      </c>
      <c r="P16" s="17" t="s">
        <v>25</v>
      </c>
      <c r="Q16" s="19" t="s">
        <v>25</v>
      </c>
      <c r="R16" s="18">
        <v>81.165183987060246</v>
      </c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1" sqref="B1:B3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22" t="s">
        <v>5</v>
      </c>
      <c r="B1" s="24" t="s">
        <v>6</v>
      </c>
      <c r="C1" s="24" t="s">
        <v>7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6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23"/>
      <c r="B2" s="25"/>
      <c r="C2" s="28" t="s">
        <v>0</v>
      </c>
      <c r="D2" s="28"/>
      <c r="E2" s="28"/>
      <c r="F2" s="28" t="s">
        <v>1</v>
      </c>
      <c r="G2" s="28"/>
      <c r="H2" s="28"/>
      <c r="I2" s="28" t="s">
        <v>2</v>
      </c>
      <c r="J2" s="28"/>
      <c r="K2" s="28"/>
      <c r="L2" s="28" t="s">
        <v>3</v>
      </c>
      <c r="M2" s="28"/>
      <c r="N2" s="28"/>
      <c r="O2" s="28" t="s">
        <v>4</v>
      </c>
      <c r="P2" s="28"/>
      <c r="Q2" s="28"/>
      <c r="R2" s="27"/>
      <c r="S2" s="9"/>
      <c r="T2" s="9"/>
      <c r="U2" s="9"/>
      <c r="V2" s="9"/>
      <c r="W2" s="9"/>
    </row>
    <row r="3" spans="1:23" s="5" customFormat="1" ht="37.5" customHeight="1" x14ac:dyDescent="0.25">
      <c r="A3" s="23"/>
      <c r="B3" s="25"/>
      <c r="C3" s="16">
        <v>2015</v>
      </c>
      <c r="D3" s="16">
        <v>2016</v>
      </c>
      <c r="E3" s="16" t="s">
        <v>9</v>
      </c>
      <c r="F3" s="16">
        <v>2015</v>
      </c>
      <c r="G3" s="16">
        <v>2016</v>
      </c>
      <c r="H3" s="16" t="s">
        <v>9</v>
      </c>
      <c r="I3" s="16">
        <v>2015</v>
      </c>
      <c r="J3" s="16">
        <v>2016</v>
      </c>
      <c r="K3" s="16" t="s">
        <v>9</v>
      </c>
      <c r="L3" s="16">
        <v>2015</v>
      </c>
      <c r="M3" s="16">
        <v>2016</v>
      </c>
      <c r="N3" s="16" t="s">
        <v>9</v>
      </c>
      <c r="O3" s="16">
        <v>2015</v>
      </c>
      <c r="P3" s="16">
        <v>2016</v>
      </c>
      <c r="Q3" s="16" t="s">
        <v>9</v>
      </c>
      <c r="R3" s="27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1">
        <v>1</v>
      </c>
      <c r="B5" s="14" t="s">
        <v>10</v>
      </c>
      <c r="C5" s="17">
        <v>12226</v>
      </c>
      <c r="D5" s="17">
        <v>10769</v>
      </c>
      <c r="E5" s="19">
        <f>D5/C5</f>
        <v>0.88082774415180765</v>
      </c>
      <c r="F5" s="17">
        <v>743</v>
      </c>
      <c r="G5" s="17">
        <v>663</v>
      </c>
      <c r="H5" s="19">
        <f>G5/F5</f>
        <v>0.89232839838492595</v>
      </c>
      <c r="I5" s="17">
        <v>190</v>
      </c>
      <c r="J5" s="17">
        <v>167</v>
      </c>
      <c r="K5" s="19">
        <f>J5/I5</f>
        <v>0.87894736842105259</v>
      </c>
      <c r="L5" s="17">
        <v>64</v>
      </c>
      <c r="M5" s="17">
        <v>46</v>
      </c>
      <c r="N5" s="19">
        <f>M5/L5</f>
        <v>0.71875</v>
      </c>
      <c r="O5" s="17">
        <v>2</v>
      </c>
      <c r="P5" s="17">
        <v>2</v>
      </c>
      <c r="Q5" s="19">
        <f>P5/O5</f>
        <v>1</v>
      </c>
      <c r="R5" s="18">
        <v>11647</v>
      </c>
      <c r="S5" s="8"/>
      <c r="T5" s="8"/>
      <c r="U5" s="8"/>
      <c r="V5" s="8"/>
      <c r="W5" s="8"/>
    </row>
    <row r="6" spans="1:23" s="5" customFormat="1" ht="63.75" x14ac:dyDescent="0.25">
      <c r="A6" s="11">
        <v>2</v>
      </c>
      <c r="B6" s="14" t="s">
        <v>11</v>
      </c>
      <c r="C6" s="17">
        <v>11243</v>
      </c>
      <c r="D6" s="17">
        <v>9907</v>
      </c>
      <c r="E6" s="19">
        <f t="shared" ref="E6:E16" si="0">D6/C6</f>
        <v>0.88117050609267988</v>
      </c>
      <c r="F6" s="17">
        <v>632</v>
      </c>
      <c r="G6" s="17">
        <v>565</v>
      </c>
      <c r="H6" s="19">
        <f t="shared" ref="H6:H16" si="1">G6/F6</f>
        <v>0.89398734177215189</v>
      </c>
      <c r="I6" s="17">
        <v>153</v>
      </c>
      <c r="J6" s="17">
        <v>137</v>
      </c>
      <c r="K6" s="19">
        <f t="shared" ref="K6:K16" si="2">J6/I6</f>
        <v>0.89542483660130723</v>
      </c>
      <c r="L6" s="17">
        <v>43</v>
      </c>
      <c r="M6" s="17">
        <v>29</v>
      </c>
      <c r="N6" s="19">
        <f t="shared" ref="N6:N16" si="3">M6/L6</f>
        <v>0.67441860465116277</v>
      </c>
      <c r="O6" s="17">
        <v>1</v>
      </c>
      <c r="P6" s="17">
        <v>2</v>
      </c>
      <c r="Q6" s="19">
        <f t="shared" ref="Q6:Q16" si="4">P6/O6</f>
        <v>2</v>
      </c>
      <c r="R6" s="18">
        <v>10640</v>
      </c>
      <c r="S6" s="3"/>
      <c r="T6" s="3"/>
      <c r="U6" s="3"/>
      <c r="V6" s="3"/>
      <c r="W6" s="3"/>
    </row>
    <row r="7" spans="1:23" s="5" customFormat="1" ht="102" x14ac:dyDescent="0.25">
      <c r="A7" s="11">
        <v>3</v>
      </c>
      <c r="B7" s="14" t="s">
        <v>12</v>
      </c>
      <c r="C7" s="17">
        <v>0</v>
      </c>
      <c r="D7" s="17">
        <v>0</v>
      </c>
      <c r="E7" s="19" t="s">
        <v>25</v>
      </c>
      <c r="F7" s="17">
        <v>0</v>
      </c>
      <c r="G7" s="17">
        <v>0</v>
      </c>
      <c r="H7" s="19" t="s">
        <v>25</v>
      </c>
      <c r="I7" s="17">
        <v>0</v>
      </c>
      <c r="J7" s="17">
        <v>0</v>
      </c>
      <c r="K7" s="19" t="s">
        <v>25</v>
      </c>
      <c r="L7" s="17">
        <v>0</v>
      </c>
      <c r="M7" s="17">
        <v>0</v>
      </c>
      <c r="N7" s="19" t="s">
        <v>25</v>
      </c>
      <c r="O7" s="17">
        <v>0</v>
      </c>
      <c r="P7" s="17">
        <v>0</v>
      </c>
      <c r="Q7" s="19" t="s">
        <v>25</v>
      </c>
      <c r="R7" s="17">
        <v>0</v>
      </c>
      <c r="S7" s="3"/>
      <c r="T7" s="3"/>
      <c r="U7" s="3"/>
      <c r="V7" s="3"/>
      <c r="W7" s="3"/>
    </row>
    <row r="8" spans="1:23" s="5" customFormat="1" x14ac:dyDescent="0.25">
      <c r="A8" s="12" t="s">
        <v>21</v>
      </c>
      <c r="B8" s="14" t="s">
        <v>13</v>
      </c>
      <c r="C8" s="17">
        <v>0</v>
      </c>
      <c r="D8" s="17">
        <v>0</v>
      </c>
      <c r="E8" s="19" t="s">
        <v>25</v>
      </c>
      <c r="F8" s="17">
        <v>0</v>
      </c>
      <c r="G8" s="17">
        <v>0</v>
      </c>
      <c r="H8" s="19" t="s">
        <v>25</v>
      </c>
      <c r="I8" s="17">
        <v>0</v>
      </c>
      <c r="J8" s="17">
        <v>0</v>
      </c>
      <c r="K8" s="19" t="s">
        <v>25</v>
      </c>
      <c r="L8" s="17">
        <v>0</v>
      </c>
      <c r="M8" s="17">
        <v>0</v>
      </c>
      <c r="N8" s="19" t="s">
        <v>25</v>
      </c>
      <c r="O8" s="17">
        <v>0</v>
      </c>
      <c r="P8" s="17">
        <v>0</v>
      </c>
      <c r="Q8" s="19" t="s">
        <v>25</v>
      </c>
      <c r="R8" s="17">
        <v>0</v>
      </c>
      <c r="S8" s="3"/>
      <c r="T8" s="3"/>
      <c r="U8" s="3"/>
      <c r="V8" s="3"/>
      <c r="W8" s="3"/>
    </row>
    <row r="9" spans="1:23" s="5" customFormat="1" x14ac:dyDescent="0.25">
      <c r="A9" s="12" t="s">
        <v>22</v>
      </c>
      <c r="B9" s="14" t="s">
        <v>14</v>
      </c>
      <c r="C9" s="17">
        <v>0</v>
      </c>
      <c r="D9" s="17">
        <v>0</v>
      </c>
      <c r="E9" s="19" t="s">
        <v>25</v>
      </c>
      <c r="F9" s="17">
        <v>0</v>
      </c>
      <c r="G9" s="17">
        <v>0</v>
      </c>
      <c r="H9" s="19" t="s">
        <v>25</v>
      </c>
      <c r="I9" s="17">
        <v>0</v>
      </c>
      <c r="J9" s="17">
        <v>0</v>
      </c>
      <c r="K9" s="19" t="s">
        <v>25</v>
      </c>
      <c r="L9" s="17">
        <v>0</v>
      </c>
      <c r="M9" s="17">
        <v>0</v>
      </c>
      <c r="N9" s="19" t="s">
        <v>25</v>
      </c>
      <c r="O9" s="17">
        <v>0</v>
      </c>
      <c r="P9" s="17">
        <v>0</v>
      </c>
      <c r="Q9" s="19" t="s">
        <v>25</v>
      </c>
      <c r="R9" s="17">
        <v>0</v>
      </c>
      <c r="S9" s="3"/>
      <c r="T9" s="3"/>
      <c r="U9" s="3"/>
      <c r="V9" s="3"/>
      <c r="W9" s="3"/>
    </row>
    <row r="10" spans="1:23" s="5" customFormat="1" ht="63.75" x14ac:dyDescent="0.25">
      <c r="A10" s="11">
        <v>4</v>
      </c>
      <c r="B10" s="14" t="s">
        <v>15</v>
      </c>
      <c r="C10" s="17">
        <v>5.6483145068042333</v>
      </c>
      <c r="D10" s="17">
        <v>5.5907943878066018</v>
      </c>
      <c r="E10" s="19">
        <f t="shared" si="0"/>
        <v>0.98981641002314225</v>
      </c>
      <c r="F10" s="17">
        <v>6.6582278481012658</v>
      </c>
      <c r="G10" s="17">
        <v>6.8336283185840712</v>
      </c>
      <c r="H10" s="19">
        <f t="shared" si="1"/>
        <v>1.0263434166694707</v>
      </c>
      <c r="I10" s="17">
        <v>19.124183006535947</v>
      </c>
      <c r="J10" s="17">
        <v>31.211678832116789</v>
      </c>
      <c r="K10" s="19">
        <f t="shared" si="2"/>
        <v>1.6320529259445895</v>
      </c>
      <c r="L10" s="17">
        <v>21.069767441860463</v>
      </c>
      <c r="M10" s="17">
        <v>41.655172413793103</v>
      </c>
      <c r="N10" s="19">
        <f t="shared" si="3"/>
        <v>1.9770114942528738</v>
      </c>
      <c r="O10" s="17">
        <v>121</v>
      </c>
      <c r="P10" s="17">
        <v>227</v>
      </c>
      <c r="Q10" s="19">
        <f t="shared" si="4"/>
        <v>1.8760330578512396</v>
      </c>
      <c r="R10" s="18">
        <v>6.1265977443609021</v>
      </c>
      <c r="S10" s="3"/>
      <c r="T10" s="3"/>
      <c r="U10" s="3"/>
      <c r="V10" s="3"/>
      <c r="W10" s="3"/>
    </row>
    <row r="11" spans="1:23" s="5" customFormat="1" ht="51" x14ac:dyDescent="0.25">
      <c r="A11" s="11">
        <v>5</v>
      </c>
      <c r="B11" s="14" t="s">
        <v>16</v>
      </c>
      <c r="C11" s="17">
        <v>10430</v>
      </c>
      <c r="D11" s="17">
        <v>9323</v>
      </c>
      <c r="E11" s="19">
        <f t="shared" si="0"/>
        <v>0.8938638542665388</v>
      </c>
      <c r="F11" s="17">
        <v>446</v>
      </c>
      <c r="G11" s="17">
        <v>401</v>
      </c>
      <c r="H11" s="19">
        <f t="shared" si="1"/>
        <v>0.89910313901345296</v>
      </c>
      <c r="I11" s="17">
        <v>105</v>
      </c>
      <c r="J11" s="17">
        <v>62</v>
      </c>
      <c r="K11" s="19">
        <f t="shared" si="2"/>
        <v>0.59047619047619049</v>
      </c>
      <c r="L11" s="17">
        <v>32</v>
      </c>
      <c r="M11" s="17">
        <v>14</v>
      </c>
      <c r="N11" s="19">
        <f t="shared" si="3"/>
        <v>0.4375</v>
      </c>
      <c r="O11" s="17">
        <v>1</v>
      </c>
      <c r="P11" s="17">
        <v>2</v>
      </c>
      <c r="Q11" s="19">
        <f t="shared" si="4"/>
        <v>2</v>
      </c>
      <c r="R11" s="18">
        <v>9802</v>
      </c>
      <c r="S11" s="8"/>
      <c r="T11" s="8"/>
      <c r="U11" s="8"/>
      <c r="V11" s="8"/>
      <c r="W11" s="8"/>
    </row>
    <row r="12" spans="1:23" ht="51" x14ac:dyDescent="0.25">
      <c r="A12" s="11">
        <v>6</v>
      </c>
      <c r="B12" s="14" t="s">
        <v>17</v>
      </c>
      <c r="C12" s="17">
        <v>11124</v>
      </c>
      <c r="D12" s="17">
        <v>9089</v>
      </c>
      <c r="E12" s="19">
        <f t="shared" si="0"/>
        <v>0.81706220783890682</v>
      </c>
      <c r="F12" s="17">
        <v>437</v>
      </c>
      <c r="G12" s="17">
        <v>368</v>
      </c>
      <c r="H12" s="19">
        <f t="shared" si="1"/>
        <v>0.84210526315789469</v>
      </c>
      <c r="I12" s="17">
        <v>93</v>
      </c>
      <c r="J12" s="17">
        <v>81</v>
      </c>
      <c r="K12" s="19">
        <f t="shared" si="2"/>
        <v>0.87096774193548387</v>
      </c>
      <c r="L12" s="17">
        <v>13</v>
      </c>
      <c r="M12" s="17">
        <v>16</v>
      </c>
      <c r="N12" s="19">
        <f t="shared" si="3"/>
        <v>1.2307692307692308</v>
      </c>
      <c r="O12" s="17">
        <v>2</v>
      </c>
      <c r="P12" s="17">
        <v>0</v>
      </c>
      <c r="Q12" s="19">
        <f t="shared" si="4"/>
        <v>0</v>
      </c>
      <c r="R12" s="18">
        <v>9554</v>
      </c>
    </row>
    <row r="13" spans="1:23" ht="89.25" x14ac:dyDescent="0.25">
      <c r="A13" s="11">
        <v>7</v>
      </c>
      <c r="B13" s="14" t="s">
        <v>18</v>
      </c>
      <c r="C13" s="17">
        <v>0</v>
      </c>
      <c r="D13" s="17">
        <v>0</v>
      </c>
      <c r="E13" s="19" t="s">
        <v>25</v>
      </c>
      <c r="F13" s="17">
        <v>0</v>
      </c>
      <c r="G13" s="17">
        <v>0</v>
      </c>
      <c r="H13" s="19" t="s">
        <v>25</v>
      </c>
      <c r="I13" s="17">
        <v>0</v>
      </c>
      <c r="J13" s="17">
        <v>0</v>
      </c>
      <c r="K13" s="19" t="s">
        <v>25</v>
      </c>
      <c r="L13" s="17">
        <v>0</v>
      </c>
      <c r="M13" s="17">
        <v>0</v>
      </c>
      <c r="N13" s="19" t="s">
        <v>25</v>
      </c>
      <c r="O13" s="17">
        <v>0</v>
      </c>
      <c r="P13" s="17">
        <v>0</v>
      </c>
      <c r="Q13" s="19" t="s">
        <v>25</v>
      </c>
      <c r="R13" s="17">
        <v>0</v>
      </c>
    </row>
    <row r="14" spans="1:23" x14ac:dyDescent="0.25">
      <c r="A14" s="12" t="s">
        <v>23</v>
      </c>
      <c r="B14" s="14" t="s">
        <v>13</v>
      </c>
      <c r="C14" s="17">
        <v>0</v>
      </c>
      <c r="D14" s="17">
        <v>0</v>
      </c>
      <c r="E14" s="19" t="s">
        <v>25</v>
      </c>
      <c r="F14" s="17">
        <v>0</v>
      </c>
      <c r="G14" s="17">
        <v>0</v>
      </c>
      <c r="H14" s="19" t="s">
        <v>25</v>
      </c>
      <c r="I14" s="17">
        <v>0</v>
      </c>
      <c r="J14" s="17">
        <v>0</v>
      </c>
      <c r="K14" s="19" t="s">
        <v>25</v>
      </c>
      <c r="L14" s="17">
        <v>0</v>
      </c>
      <c r="M14" s="17">
        <v>0</v>
      </c>
      <c r="N14" s="19" t="s">
        <v>25</v>
      </c>
      <c r="O14" s="17">
        <v>0</v>
      </c>
      <c r="P14" s="17">
        <v>0</v>
      </c>
      <c r="Q14" s="19" t="s">
        <v>25</v>
      </c>
      <c r="R14" s="17">
        <v>0</v>
      </c>
    </row>
    <row r="15" spans="1:23" x14ac:dyDescent="0.25">
      <c r="A15" s="12" t="s">
        <v>24</v>
      </c>
      <c r="B15" s="14" t="s">
        <v>19</v>
      </c>
      <c r="C15" s="17">
        <v>0</v>
      </c>
      <c r="D15" s="17">
        <v>0</v>
      </c>
      <c r="E15" s="19" t="s">
        <v>25</v>
      </c>
      <c r="F15" s="17">
        <v>0</v>
      </c>
      <c r="G15" s="17">
        <v>0</v>
      </c>
      <c r="H15" s="19" t="s">
        <v>25</v>
      </c>
      <c r="I15" s="17">
        <v>0</v>
      </c>
      <c r="J15" s="17">
        <v>0</v>
      </c>
      <c r="K15" s="19" t="s">
        <v>25</v>
      </c>
      <c r="L15" s="17">
        <v>0</v>
      </c>
      <c r="M15" s="17">
        <v>0</v>
      </c>
      <c r="N15" s="19" t="s">
        <v>25</v>
      </c>
      <c r="O15" s="17">
        <v>0</v>
      </c>
      <c r="P15" s="17">
        <v>0</v>
      </c>
      <c r="Q15" s="19" t="s">
        <v>25</v>
      </c>
      <c r="R15" s="17">
        <v>0</v>
      </c>
    </row>
    <row r="16" spans="1:23" ht="51.75" thickBot="1" x14ac:dyDescent="0.3">
      <c r="A16" s="13">
        <v>8</v>
      </c>
      <c r="B16" s="15" t="s">
        <v>20</v>
      </c>
      <c r="C16" s="17">
        <v>76.943275800071916</v>
      </c>
      <c r="D16" s="17">
        <v>48.735394432830894</v>
      </c>
      <c r="E16" s="19">
        <f t="shared" si="0"/>
        <v>0.63339380765986752</v>
      </c>
      <c r="F16" s="17">
        <v>145.87643020594965</v>
      </c>
      <c r="G16" s="17">
        <v>122.12771739130434</v>
      </c>
      <c r="H16" s="19">
        <f t="shared" si="1"/>
        <v>0.83719979450335702</v>
      </c>
      <c r="I16" s="17">
        <v>282.29032258064518</v>
      </c>
      <c r="J16" s="17">
        <v>249.67901234567901</v>
      </c>
      <c r="K16" s="19">
        <f t="shared" si="2"/>
        <v>0.88447598934019522</v>
      </c>
      <c r="L16" s="17">
        <v>476.53846153846155</v>
      </c>
      <c r="M16" s="17">
        <v>558.3125</v>
      </c>
      <c r="N16" s="19">
        <f t="shared" si="3"/>
        <v>1.1716000807102502</v>
      </c>
      <c r="O16" s="17">
        <v>399.5</v>
      </c>
      <c r="P16" s="17" t="s">
        <v>25</v>
      </c>
      <c r="Q16" s="19" t="s">
        <v>25</v>
      </c>
      <c r="R16" s="18">
        <v>54.119321750052336</v>
      </c>
    </row>
    <row r="23" spans="3:3" x14ac:dyDescent="0.25">
      <c r="C23" s="20"/>
    </row>
  </sheetData>
  <mergeCells count="9">
    <mergeCell ref="A1:A3"/>
    <mergeCell ref="B1:B3"/>
    <mergeCell ref="C2:E2"/>
    <mergeCell ref="C1:Q1"/>
    <mergeCell ref="R1:R3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1" sqref="B1:B3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22" t="s">
        <v>5</v>
      </c>
      <c r="B1" s="24" t="s">
        <v>6</v>
      </c>
      <c r="C1" s="24" t="s">
        <v>7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6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23"/>
      <c r="B2" s="25"/>
      <c r="C2" s="28" t="s">
        <v>0</v>
      </c>
      <c r="D2" s="28"/>
      <c r="E2" s="28"/>
      <c r="F2" s="28" t="s">
        <v>1</v>
      </c>
      <c r="G2" s="28"/>
      <c r="H2" s="28"/>
      <c r="I2" s="28" t="s">
        <v>2</v>
      </c>
      <c r="J2" s="28"/>
      <c r="K2" s="28"/>
      <c r="L2" s="28" t="s">
        <v>3</v>
      </c>
      <c r="M2" s="28"/>
      <c r="N2" s="28"/>
      <c r="O2" s="28" t="s">
        <v>4</v>
      </c>
      <c r="P2" s="28"/>
      <c r="Q2" s="28"/>
      <c r="R2" s="27"/>
      <c r="S2" s="9"/>
      <c r="T2" s="9"/>
      <c r="U2" s="9"/>
      <c r="V2" s="9"/>
      <c r="W2" s="9"/>
    </row>
    <row r="3" spans="1:23" s="5" customFormat="1" ht="37.5" customHeight="1" x14ac:dyDescent="0.25">
      <c r="A3" s="23"/>
      <c r="B3" s="25"/>
      <c r="C3" s="16">
        <v>2015</v>
      </c>
      <c r="D3" s="16">
        <v>2016</v>
      </c>
      <c r="E3" s="16" t="s">
        <v>9</v>
      </c>
      <c r="F3" s="16">
        <v>2015</v>
      </c>
      <c r="G3" s="16">
        <v>2016</v>
      </c>
      <c r="H3" s="16" t="s">
        <v>9</v>
      </c>
      <c r="I3" s="16">
        <v>2015</v>
      </c>
      <c r="J3" s="16">
        <v>2016</v>
      </c>
      <c r="K3" s="16" t="s">
        <v>9</v>
      </c>
      <c r="L3" s="16">
        <v>2015</v>
      </c>
      <c r="M3" s="16">
        <v>2016</v>
      </c>
      <c r="N3" s="16" t="s">
        <v>9</v>
      </c>
      <c r="O3" s="16">
        <v>2015</v>
      </c>
      <c r="P3" s="16">
        <v>2016</v>
      </c>
      <c r="Q3" s="16" t="s">
        <v>9</v>
      </c>
      <c r="R3" s="27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1">
        <v>1</v>
      </c>
      <c r="B5" s="14" t="s">
        <v>10</v>
      </c>
      <c r="C5" s="17">
        <v>1352</v>
      </c>
      <c r="D5" s="17">
        <v>1666</v>
      </c>
      <c r="E5" s="19">
        <f>D5/C5</f>
        <v>1.2322485207100591</v>
      </c>
      <c r="F5" s="17">
        <v>95</v>
      </c>
      <c r="G5" s="17">
        <v>78</v>
      </c>
      <c r="H5" s="19">
        <f>G5/F5</f>
        <v>0.82105263157894737</v>
      </c>
      <c r="I5" s="17">
        <v>53</v>
      </c>
      <c r="J5" s="17">
        <v>29</v>
      </c>
      <c r="K5" s="19">
        <f>J5/I5</f>
        <v>0.54716981132075471</v>
      </c>
      <c r="L5" s="17">
        <v>43</v>
      </c>
      <c r="M5" s="17">
        <v>22</v>
      </c>
      <c r="N5" s="19">
        <f>M5/L5</f>
        <v>0.51162790697674421</v>
      </c>
      <c r="O5" s="17">
        <v>1</v>
      </c>
      <c r="P5" s="17">
        <v>0</v>
      </c>
      <c r="Q5" s="19">
        <f>P5/O5</f>
        <v>0</v>
      </c>
      <c r="R5" s="18">
        <v>1795</v>
      </c>
      <c r="S5" s="8"/>
      <c r="T5" s="8"/>
      <c r="U5" s="8"/>
      <c r="V5" s="8"/>
      <c r="W5" s="8"/>
    </row>
    <row r="6" spans="1:23" s="5" customFormat="1" ht="63.75" x14ac:dyDescent="0.25">
      <c r="A6" s="11">
        <v>2</v>
      </c>
      <c r="B6" s="14" t="s">
        <v>11</v>
      </c>
      <c r="C6" s="17">
        <v>1188</v>
      </c>
      <c r="D6" s="17">
        <v>1521</v>
      </c>
      <c r="E6" s="19">
        <f t="shared" ref="E6:E16" si="0">D6/C6</f>
        <v>1.2803030303030303</v>
      </c>
      <c r="F6" s="17">
        <v>74</v>
      </c>
      <c r="G6" s="17">
        <v>58</v>
      </c>
      <c r="H6" s="19">
        <f t="shared" ref="H6:H16" si="1">G6/F6</f>
        <v>0.78378378378378377</v>
      </c>
      <c r="I6" s="17">
        <v>43</v>
      </c>
      <c r="J6" s="17">
        <v>21</v>
      </c>
      <c r="K6" s="19">
        <f t="shared" ref="K6:K16" si="2">J6/I6</f>
        <v>0.48837209302325579</v>
      </c>
      <c r="L6" s="17">
        <v>32</v>
      </c>
      <c r="M6" s="17">
        <v>5</v>
      </c>
      <c r="N6" s="19">
        <f t="shared" ref="N6:N16" si="3">M6/L6</f>
        <v>0.15625</v>
      </c>
      <c r="O6" s="17">
        <v>1</v>
      </c>
      <c r="P6" s="17">
        <v>0</v>
      </c>
      <c r="Q6" s="19">
        <f t="shared" ref="Q6:Q16" si="4">P6/O6</f>
        <v>0</v>
      </c>
      <c r="R6" s="18">
        <v>1605</v>
      </c>
      <c r="S6" s="3"/>
      <c r="T6" s="3"/>
      <c r="U6" s="3"/>
      <c r="V6" s="3"/>
      <c r="W6" s="3"/>
    </row>
    <row r="7" spans="1:23" s="5" customFormat="1" ht="102" x14ac:dyDescent="0.25">
      <c r="A7" s="11">
        <v>3</v>
      </c>
      <c r="B7" s="14" t="s">
        <v>12</v>
      </c>
      <c r="C7" s="17">
        <v>0</v>
      </c>
      <c r="D7" s="17">
        <v>1</v>
      </c>
      <c r="E7" s="19" t="s">
        <v>25</v>
      </c>
      <c r="F7" s="17">
        <v>0</v>
      </c>
      <c r="G7" s="17">
        <v>0</v>
      </c>
      <c r="H7" s="19" t="s">
        <v>25</v>
      </c>
      <c r="I7" s="17">
        <v>0</v>
      </c>
      <c r="J7" s="17">
        <v>0</v>
      </c>
      <c r="K7" s="19" t="s">
        <v>25</v>
      </c>
      <c r="L7" s="17">
        <v>0</v>
      </c>
      <c r="M7" s="17">
        <v>0</v>
      </c>
      <c r="N7" s="19" t="s">
        <v>25</v>
      </c>
      <c r="O7" s="17">
        <v>0</v>
      </c>
      <c r="P7" s="17">
        <v>0</v>
      </c>
      <c r="Q7" s="19" t="s">
        <v>25</v>
      </c>
      <c r="R7" s="17">
        <v>1</v>
      </c>
      <c r="S7" s="3"/>
      <c r="T7" s="3"/>
      <c r="U7" s="3"/>
      <c r="V7" s="3"/>
      <c r="W7" s="3"/>
    </row>
    <row r="8" spans="1:23" s="5" customFormat="1" x14ac:dyDescent="0.25">
      <c r="A8" s="12" t="s">
        <v>21</v>
      </c>
      <c r="B8" s="14" t="s">
        <v>13</v>
      </c>
      <c r="C8" s="17">
        <v>0</v>
      </c>
      <c r="D8" s="17">
        <v>1</v>
      </c>
      <c r="E8" s="19" t="s">
        <v>25</v>
      </c>
      <c r="F8" s="17">
        <v>0</v>
      </c>
      <c r="G8" s="17">
        <v>0</v>
      </c>
      <c r="H8" s="19" t="s">
        <v>25</v>
      </c>
      <c r="I8" s="17">
        <v>0</v>
      </c>
      <c r="J8" s="17">
        <v>0</v>
      </c>
      <c r="K8" s="19" t="s">
        <v>25</v>
      </c>
      <c r="L8" s="17">
        <v>0</v>
      </c>
      <c r="M8" s="17">
        <v>0</v>
      </c>
      <c r="N8" s="19" t="s">
        <v>25</v>
      </c>
      <c r="O8" s="17">
        <v>0</v>
      </c>
      <c r="P8" s="17">
        <v>0</v>
      </c>
      <c r="Q8" s="19" t="s">
        <v>25</v>
      </c>
      <c r="R8" s="17">
        <v>1</v>
      </c>
      <c r="S8" s="3"/>
      <c r="T8" s="3"/>
      <c r="U8" s="3"/>
      <c r="V8" s="3"/>
      <c r="W8" s="3"/>
    </row>
    <row r="9" spans="1:23" s="5" customFormat="1" x14ac:dyDescent="0.25">
      <c r="A9" s="12" t="s">
        <v>22</v>
      </c>
      <c r="B9" s="14" t="s">
        <v>14</v>
      </c>
      <c r="C9" s="17">
        <v>0</v>
      </c>
      <c r="D9" s="17">
        <v>0</v>
      </c>
      <c r="E9" s="19" t="s">
        <v>25</v>
      </c>
      <c r="F9" s="17">
        <v>0</v>
      </c>
      <c r="G9" s="17">
        <v>0</v>
      </c>
      <c r="H9" s="19" t="s">
        <v>25</v>
      </c>
      <c r="I9" s="17">
        <v>0</v>
      </c>
      <c r="J9" s="17">
        <v>0</v>
      </c>
      <c r="K9" s="19" t="s">
        <v>25</v>
      </c>
      <c r="L9" s="17">
        <v>0</v>
      </c>
      <c r="M9" s="17">
        <v>0</v>
      </c>
      <c r="N9" s="19" t="s">
        <v>25</v>
      </c>
      <c r="O9" s="17">
        <v>0</v>
      </c>
      <c r="P9" s="17">
        <v>0</v>
      </c>
      <c r="Q9" s="19" t="s">
        <v>25</v>
      </c>
      <c r="R9" s="17">
        <v>0</v>
      </c>
      <c r="S9" s="3"/>
      <c r="T9" s="3"/>
      <c r="U9" s="3"/>
      <c r="V9" s="3"/>
      <c r="W9" s="3"/>
    </row>
    <row r="10" spans="1:23" s="5" customFormat="1" ht="63.75" x14ac:dyDescent="0.25">
      <c r="A10" s="11">
        <v>4</v>
      </c>
      <c r="B10" s="14" t="s">
        <v>15</v>
      </c>
      <c r="C10" s="17">
        <v>6.0791245791245787</v>
      </c>
      <c r="D10" s="17">
        <v>5.9769888231426691</v>
      </c>
      <c r="E10" s="19">
        <f t="shared" si="0"/>
        <v>0.98319893684484783</v>
      </c>
      <c r="F10" s="17">
        <v>7.3783783783783781</v>
      </c>
      <c r="G10" s="17">
        <v>6.7931034482758621</v>
      </c>
      <c r="H10" s="19">
        <f t="shared" si="1"/>
        <v>0.92067702412530006</v>
      </c>
      <c r="I10" s="17">
        <v>17.325581395348838</v>
      </c>
      <c r="J10" s="17">
        <v>34.571428571428569</v>
      </c>
      <c r="K10" s="19">
        <f t="shared" si="2"/>
        <v>1.9953978906999039</v>
      </c>
      <c r="L10" s="17">
        <v>21.9375</v>
      </c>
      <c r="M10" s="17">
        <v>60</v>
      </c>
      <c r="N10" s="19">
        <f t="shared" si="3"/>
        <v>2.7350427350427351</v>
      </c>
      <c r="O10" s="17">
        <v>37</v>
      </c>
      <c r="P10" s="17" t="s">
        <v>25</v>
      </c>
      <c r="Q10" s="19" t="s">
        <v>25</v>
      </c>
      <c r="R10" s="18">
        <v>6.5489096573208725</v>
      </c>
      <c r="S10" s="3"/>
      <c r="T10" s="3"/>
      <c r="U10" s="3"/>
      <c r="V10" s="3"/>
      <c r="W10" s="3"/>
    </row>
    <row r="11" spans="1:23" s="5" customFormat="1" ht="51" x14ac:dyDescent="0.25">
      <c r="A11" s="11">
        <v>5</v>
      </c>
      <c r="B11" s="14" t="s">
        <v>16</v>
      </c>
      <c r="C11" s="17">
        <v>1115</v>
      </c>
      <c r="D11" s="17">
        <v>1453</v>
      </c>
      <c r="E11" s="19">
        <f t="shared" si="0"/>
        <v>1.3031390134529148</v>
      </c>
      <c r="F11" s="17">
        <v>56</v>
      </c>
      <c r="G11" s="17">
        <v>30</v>
      </c>
      <c r="H11" s="19">
        <f t="shared" si="1"/>
        <v>0.5357142857142857</v>
      </c>
      <c r="I11" s="17">
        <v>27</v>
      </c>
      <c r="J11" s="17">
        <v>8</v>
      </c>
      <c r="K11" s="19">
        <f t="shared" si="2"/>
        <v>0.29629629629629628</v>
      </c>
      <c r="L11" s="17">
        <v>17</v>
      </c>
      <c r="M11" s="17">
        <v>2</v>
      </c>
      <c r="N11" s="19">
        <f t="shared" si="3"/>
        <v>0.11764705882352941</v>
      </c>
      <c r="O11" s="17">
        <v>1</v>
      </c>
      <c r="P11" s="17">
        <v>0</v>
      </c>
      <c r="Q11" s="19">
        <f t="shared" si="4"/>
        <v>0</v>
      </c>
      <c r="R11" s="18">
        <v>1493</v>
      </c>
      <c r="S11" s="8"/>
      <c r="T11" s="8"/>
      <c r="U11" s="8"/>
      <c r="V11" s="8"/>
      <c r="W11" s="8"/>
    </row>
    <row r="12" spans="1:23" ht="51" x14ac:dyDescent="0.25">
      <c r="A12" s="11">
        <v>6</v>
      </c>
      <c r="B12" s="14" t="s">
        <v>17</v>
      </c>
      <c r="C12" s="17">
        <v>1144</v>
      </c>
      <c r="D12" s="17">
        <v>1127</v>
      </c>
      <c r="E12" s="19">
        <f t="shared" si="0"/>
        <v>0.9851398601398601</v>
      </c>
      <c r="F12" s="17">
        <v>60</v>
      </c>
      <c r="G12" s="17">
        <v>45</v>
      </c>
      <c r="H12" s="19">
        <f t="shared" si="1"/>
        <v>0.75</v>
      </c>
      <c r="I12" s="17">
        <v>18</v>
      </c>
      <c r="J12" s="17">
        <v>24</v>
      </c>
      <c r="K12" s="19">
        <f t="shared" si="2"/>
        <v>1.3333333333333333</v>
      </c>
      <c r="L12" s="17">
        <v>8</v>
      </c>
      <c r="M12" s="17">
        <v>13</v>
      </c>
      <c r="N12" s="19">
        <f t="shared" si="3"/>
        <v>1.625</v>
      </c>
      <c r="O12" s="17">
        <v>0</v>
      </c>
      <c r="P12" s="17">
        <v>0</v>
      </c>
      <c r="Q12" s="19" t="s">
        <v>25</v>
      </c>
      <c r="R12" s="18">
        <v>1209</v>
      </c>
    </row>
    <row r="13" spans="1:23" ht="89.25" x14ac:dyDescent="0.25">
      <c r="A13" s="11">
        <v>7</v>
      </c>
      <c r="B13" s="14" t="s">
        <v>18</v>
      </c>
      <c r="C13" s="17">
        <v>0</v>
      </c>
      <c r="D13" s="17">
        <v>0</v>
      </c>
      <c r="E13" s="19" t="s">
        <v>25</v>
      </c>
      <c r="F13" s="17">
        <v>0</v>
      </c>
      <c r="G13" s="17">
        <v>0</v>
      </c>
      <c r="H13" s="19" t="s">
        <v>25</v>
      </c>
      <c r="I13" s="17">
        <v>0</v>
      </c>
      <c r="J13" s="17">
        <v>1</v>
      </c>
      <c r="K13" s="19" t="s">
        <v>25</v>
      </c>
      <c r="L13" s="17">
        <v>2</v>
      </c>
      <c r="M13" s="17">
        <v>0</v>
      </c>
      <c r="N13" s="19">
        <f t="shared" si="3"/>
        <v>0</v>
      </c>
      <c r="O13" s="17">
        <v>0</v>
      </c>
      <c r="P13" s="17">
        <v>0</v>
      </c>
      <c r="Q13" s="19" t="s">
        <v>25</v>
      </c>
      <c r="R13" s="17">
        <v>1</v>
      </c>
    </row>
    <row r="14" spans="1:23" x14ac:dyDescent="0.25">
      <c r="A14" s="12" t="s">
        <v>23</v>
      </c>
      <c r="B14" s="14" t="s">
        <v>13</v>
      </c>
      <c r="C14" s="17">
        <v>0</v>
      </c>
      <c r="D14" s="17">
        <v>0</v>
      </c>
      <c r="E14" s="19" t="s">
        <v>25</v>
      </c>
      <c r="F14" s="17">
        <v>0</v>
      </c>
      <c r="G14" s="17">
        <v>0</v>
      </c>
      <c r="H14" s="19" t="s">
        <v>25</v>
      </c>
      <c r="I14" s="17">
        <v>0</v>
      </c>
      <c r="J14" s="17">
        <v>1</v>
      </c>
      <c r="K14" s="19" t="s">
        <v>25</v>
      </c>
      <c r="L14" s="17">
        <v>2</v>
      </c>
      <c r="M14" s="17">
        <v>0</v>
      </c>
      <c r="N14" s="19">
        <f t="shared" si="3"/>
        <v>0</v>
      </c>
      <c r="O14" s="17">
        <v>0</v>
      </c>
      <c r="P14" s="17">
        <v>0</v>
      </c>
      <c r="Q14" s="19" t="s">
        <v>25</v>
      </c>
      <c r="R14" s="17">
        <v>1</v>
      </c>
    </row>
    <row r="15" spans="1:23" x14ac:dyDescent="0.25">
      <c r="A15" s="12" t="s">
        <v>24</v>
      </c>
      <c r="B15" s="14" t="s">
        <v>19</v>
      </c>
      <c r="C15" s="17">
        <v>0</v>
      </c>
      <c r="D15" s="17">
        <v>0</v>
      </c>
      <c r="E15" s="19" t="s">
        <v>25</v>
      </c>
      <c r="F15" s="17">
        <v>0</v>
      </c>
      <c r="G15" s="17">
        <v>0</v>
      </c>
      <c r="H15" s="19" t="s">
        <v>25</v>
      </c>
      <c r="I15" s="17">
        <v>0</v>
      </c>
      <c r="J15" s="17">
        <v>0</v>
      </c>
      <c r="K15" s="19" t="s">
        <v>25</v>
      </c>
      <c r="L15" s="17">
        <v>0</v>
      </c>
      <c r="M15" s="17">
        <v>0</v>
      </c>
      <c r="N15" s="19" t="s">
        <v>25</v>
      </c>
      <c r="O15" s="17">
        <v>0</v>
      </c>
      <c r="P15" s="17">
        <v>0</v>
      </c>
      <c r="Q15" s="19" t="s">
        <v>25</v>
      </c>
      <c r="R15" s="17">
        <v>0</v>
      </c>
    </row>
    <row r="16" spans="1:23" ht="51.75" thickBot="1" x14ac:dyDescent="0.3">
      <c r="A16" s="13">
        <v>8</v>
      </c>
      <c r="B16" s="15" t="s">
        <v>20</v>
      </c>
      <c r="C16" s="17">
        <v>94.270104895104893</v>
      </c>
      <c r="D16" s="17">
        <v>93.098491570541256</v>
      </c>
      <c r="E16" s="19">
        <f t="shared" si="0"/>
        <v>0.98757174052296537</v>
      </c>
      <c r="F16" s="17">
        <v>114.88333333333334</v>
      </c>
      <c r="G16" s="17">
        <v>108.55555555555556</v>
      </c>
      <c r="H16" s="19">
        <f t="shared" si="1"/>
        <v>0.94491996711639825</v>
      </c>
      <c r="I16" s="17">
        <v>178.27777777777777</v>
      </c>
      <c r="J16" s="17">
        <v>128.20833333333334</v>
      </c>
      <c r="K16" s="19">
        <f t="shared" si="2"/>
        <v>0.71914926768463705</v>
      </c>
      <c r="L16" s="17">
        <v>178.375</v>
      </c>
      <c r="M16" s="17">
        <v>277.69230769230768</v>
      </c>
      <c r="N16" s="19">
        <f t="shared" si="3"/>
        <v>1.5567893914074713</v>
      </c>
      <c r="O16" s="17" t="s">
        <v>25</v>
      </c>
      <c r="P16" s="17" t="s">
        <v>25</v>
      </c>
      <c r="Q16" s="19" t="s">
        <v>25</v>
      </c>
      <c r="R16" s="18">
        <v>96.355665839536812</v>
      </c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1" sqref="B1:B3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22" t="s">
        <v>5</v>
      </c>
      <c r="B1" s="24" t="s">
        <v>6</v>
      </c>
      <c r="C1" s="24" t="s">
        <v>7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6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23"/>
      <c r="B2" s="25"/>
      <c r="C2" s="28" t="s">
        <v>0</v>
      </c>
      <c r="D2" s="28"/>
      <c r="E2" s="28"/>
      <c r="F2" s="28" t="s">
        <v>1</v>
      </c>
      <c r="G2" s="28"/>
      <c r="H2" s="28"/>
      <c r="I2" s="28" t="s">
        <v>2</v>
      </c>
      <c r="J2" s="28"/>
      <c r="K2" s="28"/>
      <c r="L2" s="28" t="s">
        <v>3</v>
      </c>
      <c r="M2" s="28"/>
      <c r="N2" s="28"/>
      <c r="O2" s="28" t="s">
        <v>4</v>
      </c>
      <c r="P2" s="28"/>
      <c r="Q2" s="28"/>
      <c r="R2" s="27"/>
      <c r="S2" s="9"/>
      <c r="T2" s="9"/>
      <c r="U2" s="9"/>
      <c r="V2" s="9"/>
      <c r="W2" s="9"/>
    </row>
    <row r="3" spans="1:23" s="5" customFormat="1" ht="37.5" customHeight="1" x14ac:dyDescent="0.25">
      <c r="A3" s="23"/>
      <c r="B3" s="25"/>
      <c r="C3" s="16">
        <v>2015</v>
      </c>
      <c r="D3" s="16">
        <v>2016</v>
      </c>
      <c r="E3" s="16" t="s">
        <v>9</v>
      </c>
      <c r="F3" s="16">
        <v>2015</v>
      </c>
      <c r="G3" s="16">
        <v>2016</v>
      </c>
      <c r="H3" s="16" t="s">
        <v>9</v>
      </c>
      <c r="I3" s="16">
        <v>2015</v>
      </c>
      <c r="J3" s="16">
        <v>2016</v>
      </c>
      <c r="K3" s="16" t="s">
        <v>9</v>
      </c>
      <c r="L3" s="16">
        <v>2015</v>
      </c>
      <c r="M3" s="16">
        <v>2016</v>
      </c>
      <c r="N3" s="16" t="s">
        <v>9</v>
      </c>
      <c r="O3" s="16">
        <v>2015</v>
      </c>
      <c r="P3" s="16">
        <v>2016</v>
      </c>
      <c r="Q3" s="16" t="s">
        <v>9</v>
      </c>
      <c r="R3" s="27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1">
        <v>1</v>
      </c>
      <c r="B5" s="14" t="s">
        <v>10</v>
      </c>
      <c r="C5" s="17">
        <v>5309</v>
      </c>
      <c r="D5" s="17">
        <v>5756</v>
      </c>
      <c r="E5" s="19">
        <f>D5/C5</f>
        <v>1.084196647202863</v>
      </c>
      <c r="F5" s="17">
        <v>350</v>
      </c>
      <c r="G5" s="17">
        <v>431</v>
      </c>
      <c r="H5" s="19">
        <f>G5/F5</f>
        <v>1.2314285714285715</v>
      </c>
      <c r="I5" s="17">
        <v>163</v>
      </c>
      <c r="J5" s="17">
        <v>186</v>
      </c>
      <c r="K5" s="19">
        <f>J5/I5</f>
        <v>1.1411042944785277</v>
      </c>
      <c r="L5" s="17">
        <v>118</v>
      </c>
      <c r="M5" s="17">
        <v>127</v>
      </c>
      <c r="N5" s="19">
        <f>M5/L5</f>
        <v>1.076271186440678</v>
      </c>
      <c r="O5" s="17">
        <v>1</v>
      </c>
      <c r="P5" s="17">
        <v>0</v>
      </c>
      <c r="Q5" s="19">
        <f>P5/O5</f>
        <v>0</v>
      </c>
      <c r="R5" s="18">
        <v>6500</v>
      </c>
      <c r="S5" s="8"/>
      <c r="T5" s="8"/>
      <c r="U5" s="8"/>
      <c r="V5" s="8"/>
      <c r="W5" s="8"/>
    </row>
    <row r="6" spans="1:23" s="5" customFormat="1" ht="63.75" x14ac:dyDescent="0.25">
      <c r="A6" s="11">
        <v>2</v>
      </c>
      <c r="B6" s="14" t="s">
        <v>11</v>
      </c>
      <c r="C6" s="17">
        <v>5088</v>
      </c>
      <c r="D6" s="17">
        <v>5322</v>
      </c>
      <c r="E6" s="19">
        <f t="shared" ref="E6:E16" si="0">D6/C6</f>
        <v>1.0459905660377358</v>
      </c>
      <c r="F6" s="17">
        <v>290</v>
      </c>
      <c r="G6" s="17">
        <v>254</v>
      </c>
      <c r="H6" s="19">
        <f t="shared" ref="H6:H16" si="1">G6/F6</f>
        <v>0.87586206896551722</v>
      </c>
      <c r="I6" s="17">
        <v>101</v>
      </c>
      <c r="J6" s="17">
        <v>93</v>
      </c>
      <c r="K6" s="19">
        <f t="shared" ref="K6:K16" si="2">J6/I6</f>
        <v>0.92079207920792083</v>
      </c>
      <c r="L6" s="17">
        <v>68</v>
      </c>
      <c r="M6" s="17">
        <v>45</v>
      </c>
      <c r="N6" s="19">
        <f t="shared" ref="N6:N16" si="3">M6/L6</f>
        <v>0.66176470588235292</v>
      </c>
      <c r="O6" s="17">
        <v>0</v>
      </c>
      <c r="P6" s="17">
        <v>0</v>
      </c>
      <c r="Q6" s="19" t="s">
        <v>25</v>
      </c>
      <c r="R6" s="18">
        <v>5714</v>
      </c>
      <c r="S6" s="3"/>
      <c r="T6" s="3"/>
      <c r="U6" s="3"/>
      <c r="V6" s="3"/>
      <c r="W6" s="3"/>
    </row>
    <row r="7" spans="1:23" s="5" customFormat="1" ht="102" x14ac:dyDescent="0.25">
      <c r="A7" s="11">
        <v>3</v>
      </c>
      <c r="B7" s="14" t="s">
        <v>12</v>
      </c>
      <c r="C7" s="17">
        <v>0</v>
      </c>
      <c r="D7" s="17">
        <v>0</v>
      </c>
      <c r="E7" s="19" t="s">
        <v>25</v>
      </c>
      <c r="F7" s="17">
        <v>0</v>
      </c>
      <c r="G7" s="17">
        <v>0</v>
      </c>
      <c r="H7" s="19" t="s">
        <v>25</v>
      </c>
      <c r="I7" s="17">
        <v>0</v>
      </c>
      <c r="J7" s="17">
        <v>0</v>
      </c>
      <c r="K7" s="19" t="s">
        <v>25</v>
      </c>
      <c r="L7" s="17">
        <v>0</v>
      </c>
      <c r="M7" s="17">
        <v>0</v>
      </c>
      <c r="N7" s="19" t="s">
        <v>25</v>
      </c>
      <c r="O7" s="17">
        <v>0</v>
      </c>
      <c r="P7" s="17">
        <v>0</v>
      </c>
      <c r="Q7" s="19" t="s">
        <v>25</v>
      </c>
      <c r="R7" s="17">
        <v>0</v>
      </c>
      <c r="S7" s="3"/>
      <c r="T7" s="3"/>
      <c r="U7" s="3"/>
      <c r="V7" s="3"/>
      <c r="W7" s="3"/>
    </row>
    <row r="8" spans="1:23" s="5" customFormat="1" x14ac:dyDescent="0.25">
      <c r="A8" s="12" t="s">
        <v>21</v>
      </c>
      <c r="B8" s="14" t="s">
        <v>13</v>
      </c>
      <c r="C8" s="17">
        <v>0</v>
      </c>
      <c r="D8" s="17">
        <v>0</v>
      </c>
      <c r="E8" s="19" t="s">
        <v>25</v>
      </c>
      <c r="F8" s="17">
        <v>0</v>
      </c>
      <c r="G8" s="17">
        <v>0</v>
      </c>
      <c r="H8" s="19" t="s">
        <v>25</v>
      </c>
      <c r="I8" s="17">
        <v>0</v>
      </c>
      <c r="J8" s="17">
        <v>0</v>
      </c>
      <c r="K8" s="19" t="s">
        <v>25</v>
      </c>
      <c r="L8" s="17">
        <v>0</v>
      </c>
      <c r="M8" s="17">
        <v>0</v>
      </c>
      <c r="N8" s="19" t="s">
        <v>25</v>
      </c>
      <c r="O8" s="17">
        <v>0</v>
      </c>
      <c r="P8" s="17">
        <v>0</v>
      </c>
      <c r="Q8" s="19" t="s">
        <v>25</v>
      </c>
      <c r="R8" s="17">
        <v>0</v>
      </c>
      <c r="S8" s="3"/>
      <c r="T8" s="3"/>
      <c r="U8" s="3"/>
      <c r="V8" s="3"/>
      <c r="W8" s="3"/>
    </row>
    <row r="9" spans="1:23" s="5" customFormat="1" x14ac:dyDescent="0.25">
      <c r="A9" s="12" t="s">
        <v>22</v>
      </c>
      <c r="B9" s="14" t="s">
        <v>14</v>
      </c>
      <c r="C9" s="17">
        <v>0</v>
      </c>
      <c r="D9" s="17">
        <v>0</v>
      </c>
      <c r="E9" s="19" t="s">
        <v>25</v>
      </c>
      <c r="F9" s="17">
        <v>0</v>
      </c>
      <c r="G9" s="17">
        <v>0</v>
      </c>
      <c r="H9" s="19" t="s">
        <v>25</v>
      </c>
      <c r="I9" s="17">
        <v>0</v>
      </c>
      <c r="J9" s="17">
        <v>0</v>
      </c>
      <c r="K9" s="19" t="s">
        <v>25</v>
      </c>
      <c r="L9" s="17">
        <v>0</v>
      </c>
      <c r="M9" s="17">
        <v>0</v>
      </c>
      <c r="N9" s="19" t="s">
        <v>25</v>
      </c>
      <c r="O9" s="17">
        <v>0</v>
      </c>
      <c r="P9" s="17">
        <v>0</v>
      </c>
      <c r="Q9" s="19" t="s">
        <v>25</v>
      </c>
      <c r="R9" s="17">
        <v>0</v>
      </c>
      <c r="S9" s="3"/>
      <c r="T9" s="3"/>
      <c r="U9" s="3"/>
      <c r="V9" s="3"/>
      <c r="W9" s="3"/>
    </row>
    <row r="10" spans="1:23" s="5" customFormat="1" ht="63.75" x14ac:dyDescent="0.25">
      <c r="A10" s="11">
        <v>4</v>
      </c>
      <c r="B10" s="14" t="s">
        <v>15</v>
      </c>
      <c r="C10" s="17">
        <v>3.5212264150943398</v>
      </c>
      <c r="D10" s="17">
        <v>4.9577226606538893</v>
      </c>
      <c r="E10" s="19">
        <f t="shared" si="0"/>
        <v>1.4079533878883115</v>
      </c>
      <c r="F10" s="17">
        <v>21.851724137931033</v>
      </c>
      <c r="G10" s="17">
        <v>11.236220472440944</v>
      </c>
      <c r="H10" s="19">
        <f t="shared" si="1"/>
        <v>0.51420292520244182</v>
      </c>
      <c r="I10" s="17">
        <v>31.465346534653467</v>
      </c>
      <c r="J10" s="17">
        <v>61.903225806451616</v>
      </c>
      <c r="K10" s="19">
        <f t="shared" si="2"/>
        <v>1.9673460687387077</v>
      </c>
      <c r="L10" s="17">
        <v>46.705882352941174</v>
      </c>
      <c r="M10" s="17">
        <v>154.4</v>
      </c>
      <c r="N10" s="19">
        <f t="shared" si="3"/>
        <v>3.3057934508816125</v>
      </c>
      <c r="O10" s="17" t="s">
        <v>25</v>
      </c>
      <c r="P10" s="17" t="s">
        <v>25</v>
      </c>
      <c r="Q10" s="19" t="s">
        <v>25</v>
      </c>
      <c r="R10" s="18">
        <v>7.3405670283514173</v>
      </c>
      <c r="S10" s="3"/>
      <c r="T10" s="3"/>
      <c r="U10" s="3"/>
      <c r="V10" s="3"/>
      <c r="W10" s="3"/>
    </row>
    <row r="11" spans="1:23" s="5" customFormat="1" ht="51" x14ac:dyDescent="0.25">
      <c r="A11" s="11">
        <v>5</v>
      </c>
      <c r="B11" s="14" t="s">
        <v>16</v>
      </c>
      <c r="C11" s="17">
        <v>4840</v>
      </c>
      <c r="D11" s="17">
        <v>4992</v>
      </c>
      <c r="E11" s="19">
        <f t="shared" si="0"/>
        <v>1.0314049586776859</v>
      </c>
      <c r="F11" s="17">
        <v>153</v>
      </c>
      <c r="G11" s="17">
        <v>148</v>
      </c>
      <c r="H11" s="19">
        <f t="shared" si="1"/>
        <v>0.9673202614379085</v>
      </c>
      <c r="I11" s="17">
        <v>58</v>
      </c>
      <c r="J11" s="17">
        <v>44</v>
      </c>
      <c r="K11" s="19">
        <f t="shared" si="2"/>
        <v>0.75862068965517238</v>
      </c>
      <c r="L11" s="17">
        <v>19</v>
      </c>
      <c r="M11" s="17">
        <v>16</v>
      </c>
      <c r="N11" s="19">
        <f t="shared" si="3"/>
        <v>0.84210526315789469</v>
      </c>
      <c r="O11" s="17">
        <v>1</v>
      </c>
      <c r="P11" s="17">
        <v>0</v>
      </c>
      <c r="Q11" s="19">
        <f t="shared" ref="Q6:Q16" si="4">P11/O11</f>
        <v>0</v>
      </c>
      <c r="R11" s="18">
        <v>5200</v>
      </c>
      <c r="S11" s="8"/>
      <c r="T11" s="8"/>
      <c r="U11" s="8"/>
      <c r="V11" s="8"/>
      <c r="W11" s="8"/>
    </row>
    <row r="12" spans="1:23" ht="51" x14ac:dyDescent="0.25">
      <c r="A12" s="11">
        <v>6</v>
      </c>
      <c r="B12" s="14" t="s">
        <v>17</v>
      </c>
      <c r="C12" s="17">
        <v>9847</v>
      </c>
      <c r="D12" s="17">
        <v>4772</v>
      </c>
      <c r="E12" s="19">
        <f t="shared" si="0"/>
        <v>0.4846146034325175</v>
      </c>
      <c r="F12" s="17">
        <v>189</v>
      </c>
      <c r="G12" s="17">
        <v>190</v>
      </c>
      <c r="H12" s="19">
        <f t="shared" si="1"/>
        <v>1.0052910052910053</v>
      </c>
      <c r="I12" s="17">
        <v>80</v>
      </c>
      <c r="J12" s="17">
        <v>96</v>
      </c>
      <c r="K12" s="19">
        <f t="shared" si="2"/>
        <v>1.2</v>
      </c>
      <c r="L12" s="17">
        <v>26</v>
      </c>
      <c r="M12" s="17">
        <v>31</v>
      </c>
      <c r="N12" s="19">
        <f t="shared" si="3"/>
        <v>1.1923076923076923</v>
      </c>
      <c r="O12" s="17">
        <v>0</v>
      </c>
      <c r="P12" s="17">
        <v>0</v>
      </c>
      <c r="Q12" s="19" t="s">
        <v>25</v>
      </c>
      <c r="R12" s="18">
        <v>5089</v>
      </c>
    </row>
    <row r="13" spans="1:23" ht="89.25" x14ac:dyDescent="0.25">
      <c r="A13" s="11">
        <v>7</v>
      </c>
      <c r="B13" s="14" t="s">
        <v>18</v>
      </c>
      <c r="C13" s="17">
        <v>0</v>
      </c>
      <c r="D13" s="17">
        <v>0</v>
      </c>
      <c r="E13" s="19" t="s">
        <v>25</v>
      </c>
      <c r="F13" s="17">
        <v>0</v>
      </c>
      <c r="G13" s="17">
        <v>0</v>
      </c>
      <c r="H13" s="19" t="s">
        <v>25</v>
      </c>
      <c r="I13" s="17">
        <v>0</v>
      </c>
      <c r="J13" s="17">
        <v>0</v>
      </c>
      <c r="K13" s="19" t="s">
        <v>25</v>
      </c>
      <c r="L13" s="17">
        <v>0</v>
      </c>
      <c r="M13" s="17">
        <v>0</v>
      </c>
      <c r="N13" s="19" t="s">
        <v>25</v>
      </c>
      <c r="O13" s="17">
        <v>0</v>
      </c>
      <c r="P13" s="17">
        <v>0</v>
      </c>
      <c r="Q13" s="19" t="s">
        <v>25</v>
      </c>
      <c r="R13" s="17">
        <v>0</v>
      </c>
    </row>
    <row r="14" spans="1:23" x14ac:dyDescent="0.25">
      <c r="A14" s="12" t="s">
        <v>23</v>
      </c>
      <c r="B14" s="14" t="s">
        <v>13</v>
      </c>
      <c r="C14" s="17">
        <v>0</v>
      </c>
      <c r="D14" s="17">
        <v>0</v>
      </c>
      <c r="E14" s="19" t="s">
        <v>25</v>
      </c>
      <c r="F14" s="17">
        <v>0</v>
      </c>
      <c r="G14" s="17">
        <v>0</v>
      </c>
      <c r="H14" s="19" t="s">
        <v>25</v>
      </c>
      <c r="I14" s="17">
        <v>0</v>
      </c>
      <c r="J14" s="17">
        <v>0</v>
      </c>
      <c r="K14" s="19" t="s">
        <v>25</v>
      </c>
      <c r="L14" s="17">
        <v>0</v>
      </c>
      <c r="M14" s="17">
        <v>0</v>
      </c>
      <c r="N14" s="19" t="s">
        <v>25</v>
      </c>
      <c r="O14" s="17">
        <v>0</v>
      </c>
      <c r="P14" s="17">
        <v>0</v>
      </c>
      <c r="Q14" s="19" t="s">
        <v>25</v>
      </c>
      <c r="R14" s="17">
        <v>0</v>
      </c>
    </row>
    <row r="15" spans="1:23" x14ac:dyDescent="0.25">
      <c r="A15" s="12" t="s">
        <v>24</v>
      </c>
      <c r="B15" s="14" t="s">
        <v>19</v>
      </c>
      <c r="C15" s="17">
        <v>0</v>
      </c>
      <c r="D15" s="17">
        <v>0</v>
      </c>
      <c r="E15" s="19" t="s">
        <v>25</v>
      </c>
      <c r="F15" s="17">
        <v>0</v>
      </c>
      <c r="G15" s="17">
        <v>0</v>
      </c>
      <c r="H15" s="19" t="s">
        <v>25</v>
      </c>
      <c r="I15" s="17">
        <v>0</v>
      </c>
      <c r="J15" s="17">
        <v>0</v>
      </c>
      <c r="K15" s="19" t="s">
        <v>25</v>
      </c>
      <c r="L15" s="17">
        <v>0</v>
      </c>
      <c r="M15" s="17">
        <v>0</v>
      </c>
      <c r="N15" s="19" t="s">
        <v>25</v>
      </c>
      <c r="O15" s="17">
        <v>0</v>
      </c>
      <c r="P15" s="17">
        <v>0</v>
      </c>
      <c r="Q15" s="19" t="s">
        <v>25</v>
      </c>
      <c r="R15" s="17">
        <v>0</v>
      </c>
    </row>
    <row r="16" spans="1:23" ht="51.75" thickBot="1" x14ac:dyDescent="0.3">
      <c r="A16" s="13">
        <v>8</v>
      </c>
      <c r="B16" s="15" t="s">
        <v>20</v>
      </c>
      <c r="C16" s="17">
        <v>126.0582918655428</v>
      </c>
      <c r="D16" s="17">
        <v>49.107292539815589</v>
      </c>
      <c r="E16" s="19">
        <f t="shared" si="0"/>
        <v>0.3895601932492847</v>
      </c>
      <c r="F16" s="17">
        <v>128.40740740740742</v>
      </c>
      <c r="G16" s="17">
        <v>184.36315789473684</v>
      </c>
      <c r="H16" s="19">
        <f t="shared" si="1"/>
        <v>1.435767309823448</v>
      </c>
      <c r="I16" s="17">
        <v>255.7</v>
      </c>
      <c r="J16" s="17">
        <v>282.33333333333331</v>
      </c>
      <c r="K16" s="19">
        <f t="shared" si="2"/>
        <v>1.1041585190979011</v>
      </c>
      <c r="L16" s="17">
        <v>612.23076923076928</v>
      </c>
      <c r="M16" s="17">
        <v>356.87096774193549</v>
      </c>
      <c r="N16" s="19">
        <f t="shared" si="3"/>
        <v>0.58290269891257207</v>
      </c>
      <c r="O16" s="17" t="s">
        <v>25</v>
      </c>
      <c r="P16" s="17" t="s">
        <v>25</v>
      </c>
      <c r="Q16" s="19" t="s">
        <v>25</v>
      </c>
      <c r="R16" s="18">
        <v>60.431518962468068</v>
      </c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1" sqref="B1:B3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22" t="s">
        <v>5</v>
      </c>
      <c r="B1" s="24" t="s">
        <v>6</v>
      </c>
      <c r="C1" s="24" t="s">
        <v>7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6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23"/>
      <c r="B2" s="25"/>
      <c r="C2" s="28" t="s">
        <v>0</v>
      </c>
      <c r="D2" s="28"/>
      <c r="E2" s="28"/>
      <c r="F2" s="28" t="s">
        <v>1</v>
      </c>
      <c r="G2" s="28"/>
      <c r="H2" s="28"/>
      <c r="I2" s="28" t="s">
        <v>2</v>
      </c>
      <c r="J2" s="28"/>
      <c r="K2" s="28"/>
      <c r="L2" s="28" t="s">
        <v>3</v>
      </c>
      <c r="M2" s="28"/>
      <c r="N2" s="28"/>
      <c r="O2" s="28" t="s">
        <v>4</v>
      </c>
      <c r="P2" s="28"/>
      <c r="Q2" s="28"/>
      <c r="R2" s="27"/>
      <c r="S2" s="9"/>
      <c r="T2" s="9"/>
      <c r="U2" s="9"/>
      <c r="V2" s="9"/>
      <c r="W2" s="9"/>
    </row>
    <row r="3" spans="1:23" s="5" customFormat="1" ht="37.5" customHeight="1" x14ac:dyDescent="0.25">
      <c r="A3" s="23"/>
      <c r="B3" s="25"/>
      <c r="C3" s="16">
        <v>2015</v>
      </c>
      <c r="D3" s="16">
        <v>2016</v>
      </c>
      <c r="E3" s="16" t="s">
        <v>9</v>
      </c>
      <c r="F3" s="16">
        <v>2015</v>
      </c>
      <c r="G3" s="16">
        <v>2016</v>
      </c>
      <c r="H3" s="16" t="s">
        <v>9</v>
      </c>
      <c r="I3" s="16">
        <v>2015</v>
      </c>
      <c r="J3" s="16">
        <v>2016</v>
      </c>
      <c r="K3" s="16" t="s">
        <v>9</v>
      </c>
      <c r="L3" s="16">
        <v>2015</v>
      </c>
      <c r="M3" s="16">
        <v>2016</v>
      </c>
      <c r="N3" s="16" t="s">
        <v>9</v>
      </c>
      <c r="O3" s="16">
        <v>2015</v>
      </c>
      <c r="P3" s="16">
        <v>2016</v>
      </c>
      <c r="Q3" s="16" t="s">
        <v>9</v>
      </c>
      <c r="R3" s="27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1">
        <v>1</v>
      </c>
      <c r="B5" s="14" t="s">
        <v>10</v>
      </c>
      <c r="C5" s="17">
        <v>5785</v>
      </c>
      <c r="D5" s="17">
        <v>5776</v>
      </c>
      <c r="E5" s="19">
        <f>D5/C5</f>
        <v>0.99844425237683665</v>
      </c>
      <c r="F5" s="17">
        <v>432</v>
      </c>
      <c r="G5" s="17">
        <v>517</v>
      </c>
      <c r="H5" s="19">
        <f>G5/F5</f>
        <v>1.1967592592592593</v>
      </c>
      <c r="I5" s="17">
        <v>72</v>
      </c>
      <c r="J5" s="17">
        <v>61</v>
      </c>
      <c r="K5" s="19">
        <f>J5/I5</f>
        <v>0.84722222222222221</v>
      </c>
      <c r="L5" s="17">
        <v>12</v>
      </c>
      <c r="M5" s="17">
        <v>18</v>
      </c>
      <c r="N5" s="19">
        <f>M5/L5</f>
        <v>1.5</v>
      </c>
      <c r="O5" s="17">
        <v>0</v>
      </c>
      <c r="P5" s="17">
        <v>0</v>
      </c>
      <c r="Q5" s="19" t="s">
        <v>25</v>
      </c>
      <c r="R5" s="18">
        <v>6372</v>
      </c>
      <c r="S5" s="8"/>
      <c r="T5" s="8"/>
      <c r="U5" s="8"/>
      <c r="V5" s="8"/>
      <c r="W5" s="8"/>
    </row>
    <row r="6" spans="1:23" s="5" customFormat="1" ht="63.75" x14ac:dyDescent="0.25">
      <c r="A6" s="11">
        <v>2</v>
      </c>
      <c r="B6" s="14" t="s">
        <v>11</v>
      </c>
      <c r="C6" s="17">
        <v>5441</v>
      </c>
      <c r="D6" s="17">
        <v>5372</v>
      </c>
      <c r="E6" s="19">
        <f t="shared" ref="E6:E16" si="0">D6/C6</f>
        <v>0.98731850762727436</v>
      </c>
      <c r="F6" s="17">
        <v>390</v>
      </c>
      <c r="G6" s="17">
        <v>403</v>
      </c>
      <c r="H6" s="19">
        <f t="shared" ref="H6:H16" si="1">G6/F6</f>
        <v>1.0333333333333334</v>
      </c>
      <c r="I6" s="17">
        <v>54</v>
      </c>
      <c r="J6" s="17">
        <v>41</v>
      </c>
      <c r="K6" s="19">
        <f t="shared" ref="K6:K16" si="2">J6/I6</f>
        <v>0.7592592592592593</v>
      </c>
      <c r="L6" s="17">
        <v>6</v>
      </c>
      <c r="M6" s="17">
        <v>14</v>
      </c>
      <c r="N6" s="19">
        <f t="shared" ref="N6:N16" si="3">M6/L6</f>
        <v>2.3333333333333335</v>
      </c>
      <c r="O6" s="17">
        <v>0</v>
      </c>
      <c r="P6" s="17">
        <v>0</v>
      </c>
      <c r="Q6" s="19" t="s">
        <v>25</v>
      </c>
      <c r="R6" s="18">
        <v>5830</v>
      </c>
      <c r="S6" s="3"/>
      <c r="T6" s="3"/>
      <c r="U6" s="3"/>
      <c r="V6" s="3"/>
      <c r="W6" s="3"/>
    </row>
    <row r="7" spans="1:23" s="5" customFormat="1" ht="102" x14ac:dyDescent="0.25">
      <c r="A7" s="11">
        <v>3</v>
      </c>
      <c r="B7" s="14" t="s">
        <v>12</v>
      </c>
      <c r="C7" s="17">
        <v>0</v>
      </c>
      <c r="D7" s="17">
        <v>0</v>
      </c>
      <c r="E7" s="19" t="s">
        <v>25</v>
      </c>
      <c r="F7" s="17">
        <v>0</v>
      </c>
      <c r="G7" s="17">
        <v>0</v>
      </c>
      <c r="H7" s="19" t="s">
        <v>25</v>
      </c>
      <c r="I7" s="17">
        <v>0</v>
      </c>
      <c r="J7" s="17">
        <v>0</v>
      </c>
      <c r="K7" s="19" t="s">
        <v>25</v>
      </c>
      <c r="L7" s="17">
        <v>0</v>
      </c>
      <c r="M7" s="17">
        <v>0</v>
      </c>
      <c r="N7" s="19" t="s">
        <v>25</v>
      </c>
      <c r="O7" s="17">
        <v>0</v>
      </c>
      <c r="P7" s="17">
        <v>0</v>
      </c>
      <c r="Q7" s="19" t="s">
        <v>25</v>
      </c>
      <c r="R7" s="17">
        <v>0</v>
      </c>
      <c r="S7" s="3"/>
      <c r="T7" s="3"/>
      <c r="U7" s="3"/>
      <c r="V7" s="3"/>
      <c r="W7" s="3"/>
    </row>
    <row r="8" spans="1:23" s="5" customFormat="1" x14ac:dyDescent="0.25">
      <c r="A8" s="12" t="s">
        <v>21</v>
      </c>
      <c r="B8" s="14" t="s">
        <v>13</v>
      </c>
      <c r="C8" s="17">
        <v>0</v>
      </c>
      <c r="D8" s="17">
        <v>0</v>
      </c>
      <c r="E8" s="19" t="s">
        <v>25</v>
      </c>
      <c r="F8" s="17">
        <v>0</v>
      </c>
      <c r="G8" s="17">
        <v>0</v>
      </c>
      <c r="H8" s="19" t="s">
        <v>25</v>
      </c>
      <c r="I8" s="17">
        <v>0</v>
      </c>
      <c r="J8" s="17">
        <v>0</v>
      </c>
      <c r="K8" s="19" t="s">
        <v>25</v>
      </c>
      <c r="L8" s="17">
        <v>0</v>
      </c>
      <c r="M8" s="17">
        <v>0</v>
      </c>
      <c r="N8" s="19" t="s">
        <v>25</v>
      </c>
      <c r="O8" s="17">
        <v>0</v>
      </c>
      <c r="P8" s="17">
        <v>0</v>
      </c>
      <c r="Q8" s="19" t="s">
        <v>25</v>
      </c>
      <c r="R8" s="17">
        <v>0</v>
      </c>
      <c r="S8" s="3"/>
      <c r="T8" s="3"/>
      <c r="U8" s="3"/>
      <c r="V8" s="3"/>
      <c r="W8" s="3"/>
    </row>
    <row r="9" spans="1:23" s="5" customFormat="1" x14ac:dyDescent="0.25">
      <c r="A9" s="12" t="s">
        <v>22</v>
      </c>
      <c r="B9" s="14" t="s">
        <v>14</v>
      </c>
      <c r="C9" s="17">
        <v>0</v>
      </c>
      <c r="D9" s="17">
        <v>0</v>
      </c>
      <c r="E9" s="19" t="s">
        <v>25</v>
      </c>
      <c r="F9" s="17">
        <v>0</v>
      </c>
      <c r="G9" s="17">
        <v>0</v>
      </c>
      <c r="H9" s="19" t="s">
        <v>25</v>
      </c>
      <c r="I9" s="17">
        <v>0</v>
      </c>
      <c r="J9" s="17">
        <v>0</v>
      </c>
      <c r="K9" s="19" t="s">
        <v>25</v>
      </c>
      <c r="L9" s="17">
        <v>0</v>
      </c>
      <c r="M9" s="17">
        <v>0</v>
      </c>
      <c r="N9" s="19" t="s">
        <v>25</v>
      </c>
      <c r="O9" s="17">
        <v>0</v>
      </c>
      <c r="P9" s="17">
        <v>0</v>
      </c>
      <c r="Q9" s="19" t="s">
        <v>25</v>
      </c>
      <c r="R9" s="17">
        <v>0</v>
      </c>
      <c r="S9" s="3"/>
      <c r="T9" s="3"/>
      <c r="U9" s="3"/>
      <c r="V9" s="3"/>
      <c r="W9" s="3"/>
    </row>
    <row r="10" spans="1:23" s="5" customFormat="1" ht="63.75" x14ac:dyDescent="0.25">
      <c r="A10" s="11">
        <v>4</v>
      </c>
      <c r="B10" s="14" t="s">
        <v>15</v>
      </c>
      <c r="C10" s="17">
        <v>6.2023525087300131</v>
      </c>
      <c r="D10" s="17">
        <v>6.4502978406552494</v>
      </c>
      <c r="E10" s="19">
        <f t="shared" si="0"/>
        <v>1.0399760141940086</v>
      </c>
      <c r="F10" s="17">
        <v>7.8384615384615381</v>
      </c>
      <c r="G10" s="17">
        <v>7.0397022332506207</v>
      </c>
      <c r="H10" s="19">
        <f t="shared" si="1"/>
        <v>0.89809743898192418</v>
      </c>
      <c r="I10" s="17">
        <v>13.87037037037037</v>
      </c>
      <c r="J10" s="17">
        <v>38.975609756097562</v>
      </c>
      <c r="K10" s="19">
        <f t="shared" si="2"/>
        <v>2.8099905565143768</v>
      </c>
      <c r="L10" s="17">
        <v>31.833333333333332</v>
      </c>
      <c r="M10" s="17">
        <v>49.357142857142854</v>
      </c>
      <c r="N10" s="19">
        <f t="shared" si="3"/>
        <v>1.550486163051608</v>
      </c>
      <c r="O10" s="17" t="s">
        <v>25</v>
      </c>
      <c r="P10" s="17" t="s">
        <v>25</v>
      </c>
      <c r="Q10" s="19" t="s">
        <v>25</v>
      </c>
      <c r="R10" s="18">
        <v>6.822813036020583</v>
      </c>
      <c r="S10" s="3"/>
      <c r="T10" s="3"/>
      <c r="U10" s="3"/>
      <c r="V10" s="3"/>
      <c r="W10" s="3"/>
    </row>
    <row r="11" spans="1:23" s="5" customFormat="1" ht="51" x14ac:dyDescent="0.25">
      <c r="A11" s="11">
        <v>5</v>
      </c>
      <c r="B11" s="14" t="s">
        <v>16</v>
      </c>
      <c r="C11" s="17">
        <v>4770</v>
      </c>
      <c r="D11" s="17">
        <v>4475</v>
      </c>
      <c r="E11" s="19">
        <f t="shared" si="0"/>
        <v>0.93815513626834379</v>
      </c>
      <c r="F11" s="17">
        <v>232</v>
      </c>
      <c r="G11" s="17">
        <v>218</v>
      </c>
      <c r="H11" s="19">
        <f t="shared" si="1"/>
        <v>0.93965517241379315</v>
      </c>
      <c r="I11" s="17">
        <v>30</v>
      </c>
      <c r="J11" s="17">
        <v>5</v>
      </c>
      <c r="K11" s="19">
        <f t="shared" si="2"/>
        <v>0.16666666666666666</v>
      </c>
      <c r="L11" s="17">
        <v>2</v>
      </c>
      <c r="M11" s="17">
        <v>2</v>
      </c>
      <c r="N11" s="19">
        <f t="shared" si="3"/>
        <v>1</v>
      </c>
      <c r="O11" s="17">
        <v>0</v>
      </c>
      <c r="P11" s="17">
        <v>0</v>
      </c>
      <c r="Q11" s="19" t="s">
        <v>25</v>
      </c>
      <c r="R11" s="18">
        <v>4700</v>
      </c>
      <c r="S11" s="8"/>
      <c r="T11" s="8"/>
      <c r="U11" s="8"/>
      <c r="V11" s="8"/>
      <c r="W11" s="8"/>
    </row>
    <row r="12" spans="1:23" ht="51" x14ac:dyDescent="0.25">
      <c r="A12" s="11">
        <v>6</v>
      </c>
      <c r="B12" s="14" t="s">
        <v>17</v>
      </c>
      <c r="C12" s="17">
        <v>4322</v>
      </c>
      <c r="D12" s="17">
        <v>4402</v>
      </c>
      <c r="E12" s="19">
        <f t="shared" si="0"/>
        <v>1.0185099490976399</v>
      </c>
      <c r="F12" s="17">
        <v>243</v>
      </c>
      <c r="G12" s="17">
        <v>187</v>
      </c>
      <c r="H12" s="19">
        <f t="shared" si="1"/>
        <v>0.76954732510288071</v>
      </c>
      <c r="I12" s="17">
        <v>31</v>
      </c>
      <c r="J12" s="17">
        <v>23</v>
      </c>
      <c r="K12" s="19">
        <f t="shared" si="2"/>
        <v>0.74193548387096775</v>
      </c>
      <c r="L12" s="17">
        <v>5</v>
      </c>
      <c r="M12" s="17">
        <v>5</v>
      </c>
      <c r="N12" s="19">
        <f t="shared" si="3"/>
        <v>1</v>
      </c>
      <c r="O12" s="17">
        <v>0</v>
      </c>
      <c r="P12" s="17">
        <v>0</v>
      </c>
      <c r="Q12" s="19" t="s">
        <v>25</v>
      </c>
      <c r="R12" s="18">
        <v>4617</v>
      </c>
    </row>
    <row r="13" spans="1:23" ht="89.25" x14ac:dyDescent="0.25">
      <c r="A13" s="11">
        <v>7</v>
      </c>
      <c r="B13" s="14" t="s">
        <v>18</v>
      </c>
      <c r="C13" s="17">
        <v>2</v>
      </c>
      <c r="D13" s="17">
        <v>1</v>
      </c>
      <c r="E13" s="19">
        <f t="shared" si="0"/>
        <v>0.5</v>
      </c>
      <c r="F13" s="17">
        <v>0</v>
      </c>
      <c r="G13" s="17">
        <v>0</v>
      </c>
      <c r="H13" s="19" t="s">
        <v>25</v>
      </c>
      <c r="I13" s="17">
        <v>0</v>
      </c>
      <c r="J13" s="17">
        <v>0</v>
      </c>
      <c r="K13" s="19" t="s">
        <v>25</v>
      </c>
      <c r="L13" s="17">
        <v>0</v>
      </c>
      <c r="M13" s="17">
        <v>0</v>
      </c>
      <c r="N13" s="19" t="s">
        <v>25</v>
      </c>
      <c r="O13" s="17">
        <v>0</v>
      </c>
      <c r="P13" s="17">
        <v>0</v>
      </c>
      <c r="Q13" s="19" t="s">
        <v>25</v>
      </c>
      <c r="R13" s="17">
        <v>1</v>
      </c>
    </row>
    <row r="14" spans="1:23" x14ac:dyDescent="0.25">
      <c r="A14" s="12" t="s">
        <v>23</v>
      </c>
      <c r="B14" s="14" t="s">
        <v>13</v>
      </c>
      <c r="C14" s="17">
        <v>2</v>
      </c>
      <c r="D14" s="17">
        <v>1</v>
      </c>
      <c r="E14" s="19">
        <f t="shared" si="0"/>
        <v>0.5</v>
      </c>
      <c r="F14" s="17">
        <v>0</v>
      </c>
      <c r="G14" s="17">
        <v>0</v>
      </c>
      <c r="H14" s="19" t="s">
        <v>25</v>
      </c>
      <c r="I14" s="17">
        <v>0</v>
      </c>
      <c r="J14" s="17">
        <v>0</v>
      </c>
      <c r="K14" s="19" t="s">
        <v>25</v>
      </c>
      <c r="L14" s="17">
        <v>0</v>
      </c>
      <c r="M14" s="17">
        <v>0</v>
      </c>
      <c r="N14" s="19" t="s">
        <v>25</v>
      </c>
      <c r="O14" s="17">
        <v>0</v>
      </c>
      <c r="P14" s="17">
        <v>0</v>
      </c>
      <c r="Q14" s="19" t="s">
        <v>25</v>
      </c>
      <c r="R14" s="17">
        <v>1</v>
      </c>
    </row>
    <row r="15" spans="1:23" x14ac:dyDescent="0.25">
      <c r="A15" s="12" t="s">
        <v>24</v>
      </c>
      <c r="B15" s="14" t="s">
        <v>19</v>
      </c>
      <c r="C15" s="17">
        <v>0</v>
      </c>
      <c r="D15" s="17">
        <v>0</v>
      </c>
      <c r="E15" s="19" t="s">
        <v>25</v>
      </c>
      <c r="F15" s="17">
        <v>0</v>
      </c>
      <c r="G15" s="17">
        <v>0</v>
      </c>
      <c r="H15" s="19" t="s">
        <v>25</v>
      </c>
      <c r="I15" s="17">
        <v>0</v>
      </c>
      <c r="J15" s="17">
        <v>0</v>
      </c>
      <c r="K15" s="19" t="s">
        <v>25</v>
      </c>
      <c r="L15" s="17">
        <v>0</v>
      </c>
      <c r="M15" s="17">
        <v>0</v>
      </c>
      <c r="N15" s="19" t="s">
        <v>25</v>
      </c>
      <c r="O15" s="17">
        <v>0</v>
      </c>
      <c r="P15" s="17">
        <v>0</v>
      </c>
      <c r="Q15" s="19" t="s">
        <v>25</v>
      </c>
      <c r="R15" s="17">
        <v>0</v>
      </c>
    </row>
    <row r="16" spans="1:23" ht="51.75" thickBot="1" x14ac:dyDescent="0.3">
      <c r="A16" s="13">
        <v>8</v>
      </c>
      <c r="B16" s="15" t="s">
        <v>20</v>
      </c>
      <c r="C16" s="17">
        <v>78.769088385006938</v>
      </c>
      <c r="D16" s="17">
        <v>141.05111313039527</v>
      </c>
      <c r="E16" s="19">
        <f t="shared" si="0"/>
        <v>1.7906911965385042</v>
      </c>
      <c r="F16" s="17">
        <v>161.55555555555554</v>
      </c>
      <c r="G16" s="17">
        <v>133.95721925133691</v>
      </c>
      <c r="H16" s="19">
        <f t="shared" si="1"/>
        <v>0.82917123333014597</v>
      </c>
      <c r="I16" s="17">
        <v>254.32258064516128</v>
      </c>
      <c r="J16" s="17">
        <v>316.13043478260869</v>
      </c>
      <c r="K16" s="19">
        <f t="shared" si="2"/>
        <v>1.2430293605100038</v>
      </c>
      <c r="L16" s="17">
        <v>378.2</v>
      </c>
      <c r="M16" s="17">
        <v>182.2</v>
      </c>
      <c r="N16" s="19">
        <f t="shared" si="3"/>
        <v>0.48175568482284503</v>
      </c>
      <c r="O16" s="17" t="s">
        <v>25</v>
      </c>
      <c r="P16" s="17" t="s">
        <v>25</v>
      </c>
      <c r="Q16" s="19" t="s">
        <v>25</v>
      </c>
      <c r="R16" s="18">
        <v>141.68052848169808</v>
      </c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1" sqref="B1:B3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22" t="s">
        <v>5</v>
      </c>
      <c r="B1" s="24" t="s">
        <v>6</v>
      </c>
      <c r="C1" s="24" t="s">
        <v>7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6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23"/>
      <c r="B2" s="25"/>
      <c r="C2" s="28" t="s">
        <v>0</v>
      </c>
      <c r="D2" s="28"/>
      <c r="E2" s="28"/>
      <c r="F2" s="28" t="s">
        <v>1</v>
      </c>
      <c r="G2" s="28"/>
      <c r="H2" s="28"/>
      <c r="I2" s="28" t="s">
        <v>2</v>
      </c>
      <c r="J2" s="28"/>
      <c r="K2" s="28"/>
      <c r="L2" s="28" t="s">
        <v>3</v>
      </c>
      <c r="M2" s="28"/>
      <c r="N2" s="28"/>
      <c r="O2" s="28" t="s">
        <v>4</v>
      </c>
      <c r="P2" s="28"/>
      <c r="Q2" s="28"/>
      <c r="R2" s="27"/>
      <c r="S2" s="9"/>
      <c r="T2" s="9"/>
      <c r="U2" s="9"/>
      <c r="V2" s="9"/>
      <c r="W2" s="9"/>
    </row>
    <row r="3" spans="1:23" s="5" customFormat="1" ht="37.5" customHeight="1" x14ac:dyDescent="0.25">
      <c r="A3" s="23"/>
      <c r="B3" s="25"/>
      <c r="C3" s="16">
        <v>2015</v>
      </c>
      <c r="D3" s="16">
        <v>2016</v>
      </c>
      <c r="E3" s="16" t="s">
        <v>9</v>
      </c>
      <c r="F3" s="16">
        <v>2015</v>
      </c>
      <c r="G3" s="16">
        <v>2016</v>
      </c>
      <c r="H3" s="16" t="s">
        <v>9</v>
      </c>
      <c r="I3" s="16">
        <v>2015</v>
      </c>
      <c r="J3" s="16">
        <v>2016</v>
      </c>
      <c r="K3" s="16" t="s">
        <v>9</v>
      </c>
      <c r="L3" s="16">
        <v>2015</v>
      </c>
      <c r="M3" s="16">
        <v>2016</v>
      </c>
      <c r="N3" s="16" t="s">
        <v>9</v>
      </c>
      <c r="O3" s="16">
        <v>2015</v>
      </c>
      <c r="P3" s="16">
        <v>2016</v>
      </c>
      <c r="Q3" s="16" t="s">
        <v>9</v>
      </c>
      <c r="R3" s="27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1">
        <v>1</v>
      </c>
      <c r="B5" s="14" t="s">
        <v>10</v>
      </c>
      <c r="C5" s="17">
        <v>2512</v>
      </c>
      <c r="D5" s="17">
        <v>2823</v>
      </c>
      <c r="E5" s="19">
        <f>D5/C5</f>
        <v>1.1238057324840764</v>
      </c>
      <c r="F5" s="17">
        <v>133</v>
      </c>
      <c r="G5" s="17">
        <v>167</v>
      </c>
      <c r="H5" s="19">
        <f>G5/F5</f>
        <v>1.255639097744361</v>
      </c>
      <c r="I5" s="17">
        <v>44</v>
      </c>
      <c r="J5" s="17">
        <v>43</v>
      </c>
      <c r="K5" s="19">
        <f>J5/I5</f>
        <v>0.97727272727272729</v>
      </c>
      <c r="L5" s="17">
        <v>17</v>
      </c>
      <c r="M5" s="17">
        <v>24</v>
      </c>
      <c r="N5" s="19">
        <f>M5/L5</f>
        <v>1.411764705882353</v>
      </c>
      <c r="O5" s="17">
        <v>1</v>
      </c>
      <c r="P5" s="17">
        <v>3</v>
      </c>
      <c r="Q5" s="19">
        <f>P5/O5</f>
        <v>3</v>
      </c>
      <c r="R5" s="18">
        <v>3060</v>
      </c>
      <c r="S5" s="8"/>
      <c r="T5" s="8"/>
      <c r="U5" s="8"/>
      <c r="V5" s="8"/>
      <c r="W5" s="8"/>
    </row>
    <row r="6" spans="1:23" s="5" customFormat="1" ht="63.75" x14ac:dyDescent="0.25">
      <c r="A6" s="11">
        <v>2</v>
      </c>
      <c r="B6" s="14" t="s">
        <v>11</v>
      </c>
      <c r="C6" s="17">
        <v>2363</v>
      </c>
      <c r="D6" s="17">
        <v>2659</v>
      </c>
      <c r="E6" s="19">
        <f t="shared" ref="E6:E16" si="0">D6/C6</f>
        <v>1.1252644942869234</v>
      </c>
      <c r="F6" s="17">
        <v>124</v>
      </c>
      <c r="G6" s="17">
        <v>139</v>
      </c>
      <c r="H6" s="19">
        <f t="shared" ref="H6:H16" si="1">G6/F6</f>
        <v>1.1209677419354838</v>
      </c>
      <c r="I6" s="17">
        <v>36</v>
      </c>
      <c r="J6" s="17">
        <v>24</v>
      </c>
      <c r="K6" s="19">
        <f t="shared" ref="K6:K16" si="2">J6/I6</f>
        <v>0.66666666666666663</v>
      </c>
      <c r="L6" s="17">
        <v>11</v>
      </c>
      <c r="M6" s="17">
        <v>17</v>
      </c>
      <c r="N6" s="19">
        <f t="shared" ref="N6:N16" si="3">M6/L6</f>
        <v>1.5454545454545454</v>
      </c>
      <c r="O6" s="17">
        <v>0</v>
      </c>
      <c r="P6" s="17">
        <v>2</v>
      </c>
      <c r="Q6" s="19" t="s">
        <v>25</v>
      </c>
      <c r="R6" s="18">
        <v>2841</v>
      </c>
      <c r="S6" s="3"/>
      <c r="T6" s="3"/>
      <c r="U6" s="3"/>
      <c r="V6" s="3"/>
      <c r="W6" s="3"/>
    </row>
    <row r="7" spans="1:23" s="5" customFormat="1" ht="102" x14ac:dyDescent="0.25">
      <c r="A7" s="11">
        <v>3</v>
      </c>
      <c r="B7" s="14" t="s">
        <v>12</v>
      </c>
      <c r="C7" s="17">
        <v>0</v>
      </c>
      <c r="D7" s="17">
        <v>1</v>
      </c>
      <c r="E7" s="19" t="s">
        <v>25</v>
      </c>
      <c r="F7" s="17">
        <v>0</v>
      </c>
      <c r="G7" s="17">
        <v>0</v>
      </c>
      <c r="H7" s="19" t="s">
        <v>25</v>
      </c>
      <c r="I7" s="17">
        <v>0</v>
      </c>
      <c r="J7" s="17">
        <v>0</v>
      </c>
      <c r="K7" s="19" t="s">
        <v>25</v>
      </c>
      <c r="L7" s="17">
        <v>0</v>
      </c>
      <c r="M7" s="17">
        <v>0</v>
      </c>
      <c r="N7" s="19" t="s">
        <v>25</v>
      </c>
      <c r="O7" s="17">
        <v>0</v>
      </c>
      <c r="P7" s="17">
        <v>0</v>
      </c>
      <c r="Q7" s="19" t="s">
        <v>25</v>
      </c>
      <c r="R7" s="17">
        <v>1</v>
      </c>
      <c r="S7" s="3"/>
      <c r="T7" s="3"/>
      <c r="U7" s="3"/>
      <c r="V7" s="3"/>
      <c r="W7" s="3"/>
    </row>
    <row r="8" spans="1:23" s="5" customFormat="1" x14ac:dyDescent="0.25">
      <c r="A8" s="12" t="s">
        <v>21</v>
      </c>
      <c r="B8" s="14" t="s">
        <v>13</v>
      </c>
      <c r="C8" s="17">
        <v>0</v>
      </c>
      <c r="D8" s="17">
        <v>1</v>
      </c>
      <c r="E8" s="19" t="s">
        <v>25</v>
      </c>
      <c r="F8" s="17">
        <v>0</v>
      </c>
      <c r="G8" s="17">
        <v>0</v>
      </c>
      <c r="H8" s="19" t="s">
        <v>25</v>
      </c>
      <c r="I8" s="17">
        <v>0</v>
      </c>
      <c r="J8" s="17">
        <v>0</v>
      </c>
      <c r="K8" s="19" t="s">
        <v>25</v>
      </c>
      <c r="L8" s="17">
        <v>0</v>
      </c>
      <c r="M8" s="17">
        <v>0</v>
      </c>
      <c r="N8" s="19" t="s">
        <v>25</v>
      </c>
      <c r="O8" s="17">
        <v>0</v>
      </c>
      <c r="P8" s="17">
        <v>0</v>
      </c>
      <c r="Q8" s="19" t="s">
        <v>25</v>
      </c>
      <c r="R8" s="17">
        <v>1</v>
      </c>
      <c r="S8" s="3"/>
      <c r="T8" s="3"/>
      <c r="U8" s="3"/>
      <c r="V8" s="3"/>
      <c r="W8" s="3"/>
    </row>
    <row r="9" spans="1:23" s="5" customFormat="1" x14ac:dyDescent="0.25">
      <c r="A9" s="12" t="s">
        <v>22</v>
      </c>
      <c r="B9" s="14" t="s">
        <v>14</v>
      </c>
      <c r="C9" s="17">
        <v>0</v>
      </c>
      <c r="D9" s="17">
        <v>0</v>
      </c>
      <c r="E9" s="19" t="s">
        <v>25</v>
      </c>
      <c r="F9" s="17">
        <v>0</v>
      </c>
      <c r="G9" s="17">
        <v>0</v>
      </c>
      <c r="H9" s="19" t="s">
        <v>25</v>
      </c>
      <c r="I9" s="17">
        <v>0</v>
      </c>
      <c r="J9" s="17">
        <v>0</v>
      </c>
      <c r="K9" s="19" t="s">
        <v>25</v>
      </c>
      <c r="L9" s="17">
        <v>0</v>
      </c>
      <c r="M9" s="17">
        <v>0</v>
      </c>
      <c r="N9" s="19" t="s">
        <v>25</v>
      </c>
      <c r="O9" s="17">
        <v>0</v>
      </c>
      <c r="P9" s="17">
        <v>0</v>
      </c>
      <c r="Q9" s="19" t="s">
        <v>25</v>
      </c>
      <c r="R9" s="17">
        <v>0</v>
      </c>
      <c r="S9" s="3"/>
      <c r="T9" s="3"/>
      <c r="U9" s="3"/>
      <c r="V9" s="3"/>
      <c r="W9" s="3"/>
    </row>
    <row r="10" spans="1:23" s="5" customFormat="1" ht="63.75" x14ac:dyDescent="0.25">
      <c r="A10" s="11">
        <v>4</v>
      </c>
      <c r="B10" s="14" t="s">
        <v>15</v>
      </c>
      <c r="C10" s="17">
        <v>6.7841726618705032</v>
      </c>
      <c r="D10" s="17">
        <v>6.6743136517487773</v>
      </c>
      <c r="E10" s="19">
        <f t="shared" si="0"/>
        <v>0.9838065722089927</v>
      </c>
      <c r="F10" s="17">
        <v>7.088709677419355</v>
      </c>
      <c r="G10" s="17">
        <v>6.5395683453237412</v>
      </c>
      <c r="H10" s="19">
        <f t="shared" si="1"/>
        <v>0.92253296339037982</v>
      </c>
      <c r="I10" s="17">
        <v>16.694444444444443</v>
      </c>
      <c r="J10" s="17">
        <v>45.708333333333336</v>
      </c>
      <c r="K10" s="19">
        <f t="shared" si="2"/>
        <v>2.7379367720465893</v>
      </c>
      <c r="L10" s="17">
        <v>20</v>
      </c>
      <c r="M10" s="17">
        <v>38.058823529411768</v>
      </c>
      <c r="N10" s="19">
        <f t="shared" si="3"/>
        <v>1.9029411764705884</v>
      </c>
      <c r="O10" s="17" t="s">
        <v>25</v>
      </c>
      <c r="P10" s="17">
        <v>689</v>
      </c>
      <c r="Q10" s="19" t="s">
        <v>25</v>
      </c>
      <c r="R10" s="18">
        <v>7.6656107004575853</v>
      </c>
      <c r="S10" s="3"/>
      <c r="T10" s="3"/>
      <c r="U10" s="3"/>
      <c r="V10" s="3"/>
      <c r="W10" s="3"/>
    </row>
    <row r="11" spans="1:23" s="5" customFormat="1" ht="51" x14ac:dyDescent="0.25">
      <c r="A11" s="11">
        <v>5</v>
      </c>
      <c r="B11" s="14" t="s">
        <v>16</v>
      </c>
      <c r="C11" s="17">
        <v>2226</v>
      </c>
      <c r="D11" s="17">
        <v>2439</v>
      </c>
      <c r="E11" s="19">
        <f t="shared" si="0"/>
        <v>1.0956873315363882</v>
      </c>
      <c r="F11" s="17">
        <v>85</v>
      </c>
      <c r="G11" s="17">
        <v>80</v>
      </c>
      <c r="H11" s="19">
        <f t="shared" si="1"/>
        <v>0.94117647058823528</v>
      </c>
      <c r="I11" s="17">
        <v>23</v>
      </c>
      <c r="J11" s="17">
        <v>13</v>
      </c>
      <c r="K11" s="19">
        <f t="shared" si="2"/>
        <v>0.56521739130434778</v>
      </c>
      <c r="L11" s="17">
        <v>3</v>
      </c>
      <c r="M11" s="17">
        <v>6</v>
      </c>
      <c r="N11" s="19">
        <f t="shared" si="3"/>
        <v>2</v>
      </c>
      <c r="O11" s="17">
        <v>0</v>
      </c>
      <c r="P11" s="17">
        <v>0</v>
      </c>
      <c r="Q11" s="19" t="s">
        <v>25</v>
      </c>
      <c r="R11" s="18">
        <v>2538</v>
      </c>
      <c r="S11" s="8"/>
      <c r="T11" s="8"/>
      <c r="U11" s="8"/>
      <c r="V11" s="8"/>
      <c r="W11" s="8"/>
    </row>
    <row r="12" spans="1:23" ht="51" x14ac:dyDescent="0.25">
      <c r="A12" s="11">
        <v>6</v>
      </c>
      <c r="B12" s="14" t="s">
        <v>17</v>
      </c>
      <c r="C12" s="17">
        <v>3738</v>
      </c>
      <c r="D12" s="17">
        <v>2323</v>
      </c>
      <c r="E12" s="19">
        <f t="shared" si="0"/>
        <v>0.62145532370251466</v>
      </c>
      <c r="F12" s="17">
        <v>79</v>
      </c>
      <c r="G12" s="17">
        <v>86</v>
      </c>
      <c r="H12" s="19">
        <f t="shared" si="1"/>
        <v>1.0886075949367089</v>
      </c>
      <c r="I12" s="17">
        <v>12</v>
      </c>
      <c r="J12" s="17">
        <v>32</v>
      </c>
      <c r="K12" s="19">
        <f t="shared" si="2"/>
        <v>2.6666666666666665</v>
      </c>
      <c r="L12" s="17">
        <v>6</v>
      </c>
      <c r="M12" s="17">
        <v>11</v>
      </c>
      <c r="N12" s="19">
        <f t="shared" si="3"/>
        <v>1.8333333333333333</v>
      </c>
      <c r="O12" s="17">
        <v>0</v>
      </c>
      <c r="P12" s="17">
        <v>1</v>
      </c>
      <c r="Q12" s="19" t="s">
        <v>25</v>
      </c>
      <c r="R12" s="18">
        <v>2453</v>
      </c>
    </row>
    <row r="13" spans="1:23" ht="89.25" x14ac:dyDescent="0.25">
      <c r="A13" s="11">
        <v>7</v>
      </c>
      <c r="B13" s="14" t="s">
        <v>18</v>
      </c>
      <c r="C13" s="17">
        <v>3</v>
      </c>
      <c r="D13" s="17">
        <v>0</v>
      </c>
      <c r="E13" s="19">
        <f t="shared" si="0"/>
        <v>0</v>
      </c>
      <c r="F13" s="17">
        <v>0</v>
      </c>
      <c r="G13" s="17">
        <v>0</v>
      </c>
      <c r="H13" s="19" t="s">
        <v>25</v>
      </c>
      <c r="I13" s="17">
        <v>0</v>
      </c>
      <c r="J13" s="17">
        <v>0</v>
      </c>
      <c r="K13" s="19" t="s">
        <v>25</v>
      </c>
      <c r="L13" s="17">
        <v>0</v>
      </c>
      <c r="M13" s="17">
        <v>0</v>
      </c>
      <c r="N13" s="19" t="s">
        <v>25</v>
      </c>
      <c r="O13" s="17">
        <v>0</v>
      </c>
      <c r="P13" s="17">
        <v>0</v>
      </c>
      <c r="Q13" s="19" t="s">
        <v>25</v>
      </c>
      <c r="R13" s="17">
        <v>0</v>
      </c>
    </row>
    <row r="14" spans="1:23" x14ac:dyDescent="0.25">
      <c r="A14" s="12" t="s">
        <v>23</v>
      </c>
      <c r="B14" s="14" t="s">
        <v>13</v>
      </c>
      <c r="C14" s="17">
        <v>3</v>
      </c>
      <c r="D14" s="17">
        <v>0</v>
      </c>
      <c r="E14" s="19">
        <f t="shared" si="0"/>
        <v>0</v>
      </c>
      <c r="F14" s="17">
        <v>0</v>
      </c>
      <c r="G14" s="17">
        <v>0</v>
      </c>
      <c r="H14" s="19" t="s">
        <v>25</v>
      </c>
      <c r="I14" s="17">
        <v>0</v>
      </c>
      <c r="J14" s="17">
        <v>0</v>
      </c>
      <c r="K14" s="19" t="s">
        <v>25</v>
      </c>
      <c r="L14" s="17">
        <v>0</v>
      </c>
      <c r="M14" s="17">
        <v>0</v>
      </c>
      <c r="N14" s="19" t="s">
        <v>25</v>
      </c>
      <c r="O14" s="17">
        <v>0</v>
      </c>
      <c r="P14" s="17">
        <v>0</v>
      </c>
      <c r="Q14" s="19" t="s">
        <v>25</v>
      </c>
      <c r="R14" s="17">
        <v>0</v>
      </c>
    </row>
    <row r="15" spans="1:23" x14ac:dyDescent="0.25">
      <c r="A15" s="12" t="s">
        <v>24</v>
      </c>
      <c r="B15" s="14" t="s">
        <v>19</v>
      </c>
      <c r="C15" s="17">
        <v>0</v>
      </c>
      <c r="D15" s="17">
        <v>0</v>
      </c>
      <c r="E15" s="19" t="s">
        <v>25</v>
      </c>
      <c r="F15" s="17">
        <v>0</v>
      </c>
      <c r="G15" s="17">
        <v>0</v>
      </c>
      <c r="H15" s="19" t="s">
        <v>25</v>
      </c>
      <c r="I15" s="17">
        <v>0</v>
      </c>
      <c r="J15" s="17">
        <v>0</v>
      </c>
      <c r="K15" s="19" t="s">
        <v>25</v>
      </c>
      <c r="L15" s="17">
        <v>0</v>
      </c>
      <c r="M15" s="17">
        <v>0</v>
      </c>
      <c r="N15" s="19" t="s">
        <v>25</v>
      </c>
      <c r="O15" s="17">
        <v>0</v>
      </c>
      <c r="P15" s="17">
        <v>0</v>
      </c>
      <c r="Q15" s="19" t="s">
        <v>25</v>
      </c>
      <c r="R15" s="17">
        <v>0</v>
      </c>
    </row>
    <row r="16" spans="1:23" ht="51.75" thickBot="1" x14ac:dyDescent="0.3">
      <c r="A16" s="13">
        <v>8</v>
      </c>
      <c r="B16" s="15" t="s">
        <v>20</v>
      </c>
      <c r="C16" s="17">
        <v>139.3274478330658</v>
      </c>
      <c r="D16" s="17">
        <v>73.73697804563065</v>
      </c>
      <c r="E16" s="19">
        <f t="shared" si="0"/>
        <v>0.52923511621326824</v>
      </c>
      <c r="F16" s="17">
        <v>135.18987341772151</v>
      </c>
      <c r="G16" s="17">
        <v>134.17441860465115</v>
      </c>
      <c r="H16" s="19">
        <f t="shared" si="1"/>
        <v>0.99248867694451692</v>
      </c>
      <c r="I16" s="17">
        <v>322.58333333333331</v>
      </c>
      <c r="J16" s="17">
        <v>371.1875</v>
      </c>
      <c r="K16" s="19">
        <f t="shared" si="2"/>
        <v>1.1506716610694911</v>
      </c>
      <c r="L16" s="17">
        <v>345.83333333333331</v>
      </c>
      <c r="M16" s="17">
        <v>344.18181818181819</v>
      </c>
      <c r="N16" s="19">
        <f t="shared" si="3"/>
        <v>0.99522453450164305</v>
      </c>
      <c r="O16" s="17" t="s">
        <v>25</v>
      </c>
      <c r="P16" s="17">
        <v>721</v>
      </c>
      <c r="Q16" s="19" t="s">
        <v>25</v>
      </c>
      <c r="R16" s="18">
        <v>81.21280065226253</v>
      </c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1" sqref="B1:B3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22" t="s">
        <v>5</v>
      </c>
      <c r="B1" s="24" t="s">
        <v>6</v>
      </c>
      <c r="C1" s="24" t="s">
        <v>7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6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23"/>
      <c r="B2" s="25"/>
      <c r="C2" s="28" t="s">
        <v>0</v>
      </c>
      <c r="D2" s="28"/>
      <c r="E2" s="28"/>
      <c r="F2" s="28" t="s">
        <v>1</v>
      </c>
      <c r="G2" s="28"/>
      <c r="H2" s="28"/>
      <c r="I2" s="28" t="s">
        <v>2</v>
      </c>
      <c r="J2" s="28"/>
      <c r="K2" s="28"/>
      <c r="L2" s="28" t="s">
        <v>3</v>
      </c>
      <c r="M2" s="28"/>
      <c r="N2" s="28"/>
      <c r="O2" s="28" t="s">
        <v>4</v>
      </c>
      <c r="P2" s="28"/>
      <c r="Q2" s="28"/>
      <c r="R2" s="27"/>
      <c r="S2" s="9"/>
      <c r="T2" s="9"/>
      <c r="U2" s="9"/>
      <c r="V2" s="9"/>
      <c r="W2" s="9"/>
    </row>
    <row r="3" spans="1:23" s="5" customFormat="1" ht="37.5" customHeight="1" x14ac:dyDescent="0.25">
      <c r="A3" s="23"/>
      <c r="B3" s="25"/>
      <c r="C3" s="16">
        <v>2015</v>
      </c>
      <c r="D3" s="16">
        <v>2016</v>
      </c>
      <c r="E3" s="16" t="s">
        <v>9</v>
      </c>
      <c r="F3" s="16">
        <v>2015</v>
      </c>
      <c r="G3" s="16">
        <v>2016</v>
      </c>
      <c r="H3" s="16" t="s">
        <v>9</v>
      </c>
      <c r="I3" s="16">
        <v>2015</v>
      </c>
      <c r="J3" s="16">
        <v>2016</v>
      </c>
      <c r="K3" s="16" t="s">
        <v>9</v>
      </c>
      <c r="L3" s="16">
        <v>2015</v>
      </c>
      <c r="M3" s="16">
        <v>2016</v>
      </c>
      <c r="N3" s="16" t="s">
        <v>9</v>
      </c>
      <c r="O3" s="16">
        <v>2015</v>
      </c>
      <c r="P3" s="16">
        <v>2016</v>
      </c>
      <c r="Q3" s="16" t="s">
        <v>9</v>
      </c>
      <c r="R3" s="27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1">
        <v>1</v>
      </c>
      <c r="B5" s="14" t="s">
        <v>10</v>
      </c>
      <c r="C5" s="17">
        <v>4557</v>
      </c>
      <c r="D5" s="17">
        <v>4314</v>
      </c>
      <c r="E5" s="19">
        <f>D5/C5</f>
        <v>0.94667544437129691</v>
      </c>
      <c r="F5" s="17">
        <v>200</v>
      </c>
      <c r="G5" s="17">
        <v>284</v>
      </c>
      <c r="H5" s="19">
        <f>G5/F5</f>
        <v>1.42</v>
      </c>
      <c r="I5" s="17">
        <v>72</v>
      </c>
      <c r="J5" s="17">
        <v>51</v>
      </c>
      <c r="K5" s="19">
        <f>J5/I5</f>
        <v>0.70833333333333337</v>
      </c>
      <c r="L5" s="17">
        <v>36</v>
      </c>
      <c r="M5" s="17">
        <v>55</v>
      </c>
      <c r="N5" s="19">
        <f>M5/L5</f>
        <v>1.5277777777777777</v>
      </c>
      <c r="O5" s="17">
        <v>1</v>
      </c>
      <c r="P5" s="17">
        <v>1</v>
      </c>
      <c r="Q5" s="19">
        <f>P5/O5</f>
        <v>1</v>
      </c>
      <c r="R5" s="18">
        <v>4705</v>
      </c>
      <c r="S5" s="8"/>
      <c r="T5" s="8"/>
      <c r="U5" s="8"/>
      <c r="V5" s="8"/>
      <c r="W5" s="8"/>
    </row>
    <row r="6" spans="1:23" s="5" customFormat="1" ht="63.75" x14ac:dyDescent="0.25">
      <c r="A6" s="11">
        <v>2</v>
      </c>
      <c r="B6" s="14" t="s">
        <v>11</v>
      </c>
      <c r="C6" s="17">
        <v>4454</v>
      </c>
      <c r="D6" s="17">
        <v>4073</v>
      </c>
      <c r="E6" s="19">
        <f t="shared" ref="E6:E16" si="0">D6/C6</f>
        <v>0.9144589133363269</v>
      </c>
      <c r="F6" s="17">
        <v>191</v>
      </c>
      <c r="G6" s="17">
        <v>249</v>
      </c>
      <c r="H6" s="19">
        <f t="shared" ref="H6:H16" si="1">G6/F6</f>
        <v>1.3036649214659686</v>
      </c>
      <c r="I6" s="17">
        <v>51</v>
      </c>
      <c r="J6" s="17">
        <v>31</v>
      </c>
      <c r="K6" s="19">
        <f t="shared" ref="K6:K16" si="2">J6/I6</f>
        <v>0.60784313725490191</v>
      </c>
      <c r="L6" s="17">
        <v>20</v>
      </c>
      <c r="M6" s="17">
        <v>21</v>
      </c>
      <c r="N6" s="19">
        <f t="shared" ref="N6:N16" si="3">M6/L6</f>
        <v>1.05</v>
      </c>
      <c r="O6" s="17">
        <v>1</v>
      </c>
      <c r="P6" s="17">
        <v>0</v>
      </c>
      <c r="Q6" s="19">
        <f t="shared" ref="Q6:Q16" si="4">P6/O6</f>
        <v>0</v>
      </c>
      <c r="R6" s="18">
        <v>4374</v>
      </c>
      <c r="S6" s="3"/>
      <c r="T6" s="3"/>
      <c r="U6" s="3"/>
      <c r="V6" s="3"/>
      <c r="W6" s="3"/>
    </row>
    <row r="7" spans="1:23" s="5" customFormat="1" ht="102" x14ac:dyDescent="0.25">
      <c r="A7" s="11">
        <v>3</v>
      </c>
      <c r="B7" s="14" t="s">
        <v>12</v>
      </c>
      <c r="C7" s="17">
        <v>0</v>
      </c>
      <c r="D7" s="17">
        <v>0</v>
      </c>
      <c r="E7" s="19" t="s">
        <v>25</v>
      </c>
      <c r="F7" s="17">
        <v>0</v>
      </c>
      <c r="G7" s="17">
        <v>0</v>
      </c>
      <c r="H7" s="19" t="s">
        <v>25</v>
      </c>
      <c r="I7" s="17">
        <v>0</v>
      </c>
      <c r="J7" s="17">
        <v>0</v>
      </c>
      <c r="K7" s="19" t="s">
        <v>25</v>
      </c>
      <c r="L7" s="17">
        <v>0</v>
      </c>
      <c r="M7" s="17">
        <v>0</v>
      </c>
      <c r="N7" s="19" t="s">
        <v>25</v>
      </c>
      <c r="O7" s="17">
        <v>0</v>
      </c>
      <c r="P7" s="17">
        <v>0</v>
      </c>
      <c r="Q7" s="19" t="s">
        <v>25</v>
      </c>
      <c r="R7" s="17">
        <v>0</v>
      </c>
      <c r="S7" s="3"/>
      <c r="T7" s="3"/>
      <c r="U7" s="3"/>
      <c r="V7" s="3"/>
      <c r="W7" s="3"/>
    </row>
    <row r="8" spans="1:23" s="5" customFormat="1" x14ac:dyDescent="0.25">
      <c r="A8" s="12" t="s">
        <v>21</v>
      </c>
      <c r="B8" s="14" t="s">
        <v>13</v>
      </c>
      <c r="C8" s="17">
        <v>0</v>
      </c>
      <c r="D8" s="17">
        <v>0</v>
      </c>
      <c r="E8" s="19" t="s">
        <v>25</v>
      </c>
      <c r="F8" s="17">
        <v>0</v>
      </c>
      <c r="G8" s="17">
        <v>0</v>
      </c>
      <c r="H8" s="19" t="s">
        <v>25</v>
      </c>
      <c r="I8" s="17">
        <v>0</v>
      </c>
      <c r="J8" s="17">
        <v>0</v>
      </c>
      <c r="K8" s="19" t="s">
        <v>25</v>
      </c>
      <c r="L8" s="17">
        <v>0</v>
      </c>
      <c r="M8" s="17">
        <v>0</v>
      </c>
      <c r="N8" s="19" t="s">
        <v>25</v>
      </c>
      <c r="O8" s="17">
        <v>0</v>
      </c>
      <c r="P8" s="17">
        <v>0</v>
      </c>
      <c r="Q8" s="19" t="s">
        <v>25</v>
      </c>
      <c r="R8" s="17">
        <v>0</v>
      </c>
      <c r="S8" s="3"/>
      <c r="T8" s="3"/>
      <c r="U8" s="3"/>
      <c r="V8" s="3"/>
      <c r="W8" s="3"/>
    </row>
    <row r="9" spans="1:23" s="5" customFormat="1" x14ac:dyDescent="0.25">
      <c r="A9" s="12" t="s">
        <v>22</v>
      </c>
      <c r="B9" s="14" t="s">
        <v>14</v>
      </c>
      <c r="C9" s="17">
        <v>0</v>
      </c>
      <c r="D9" s="17">
        <v>0</v>
      </c>
      <c r="E9" s="19" t="s">
        <v>25</v>
      </c>
      <c r="F9" s="17">
        <v>0</v>
      </c>
      <c r="G9" s="17">
        <v>0</v>
      </c>
      <c r="H9" s="19" t="s">
        <v>25</v>
      </c>
      <c r="I9" s="17">
        <v>0</v>
      </c>
      <c r="J9" s="17">
        <v>0</v>
      </c>
      <c r="K9" s="19" t="s">
        <v>25</v>
      </c>
      <c r="L9" s="17">
        <v>0</v>
      </c>
      <c r="M9" s="17">
        <v>0</v>
      </c>
      <c r="N9" s="19" t="s">
        <v>25</v>
      </c>
      <c r="O9" s="17">
        <v>0</v>
      </c>
      <c r="P9" s="17">
        <v>0</v>
      </c>
      <c r="Q9" s="19" t="s">
        <v>25</v>
      </c>
      <c r="R9" s="17">
        <v>0</v>
      </c>
      <c r="S9" s="3"/>
      <c r="T9" s="3"/>
      <c r="U9" s="3"/>
      <c r="V9" s="3"/>
      <c r="W9" s="3"/>
    </row>
    <row r="10" spans="1:23" s="5" customFormat="1" ht="63.75" x14ac:dyDescent="0.25">
      <c r="A10" s="11">
        <v>4</v>
      </c>
      <c r="B10" s="14" t="s">
        <v>15</v>
      </c>
      <c r="C10" s="17">
        <v>6.0956443646160752</v>
      </c>
      <c r="D10" s="17">
        <v>6.5590473852197402</v>
      </c>
      <c r="E10" s="19">
        <f t="shared" si="0"/>
        <v>1.076021990930708</v>
      </c>
      <c r="F10" s="17">
        <v>6.7015706806282722</v>
      </c>
      <c r="G10" s="17">
        <v>7.0321285140562253</v>
      </c>
      <c r="H10" s="19">
        <f t="shared" si="1"/>
        <v>1.0493254267068273</v>
      </c>
      <c r="I10" s="17">
        <v>20.03921568627451</v>
      </c>
      <c r="J10" s="17">
        <v>46.612903225806448</v>
      </c>
      <c r="K10" s="19">
        <f t="shared" si="2"/>
        <v>2.3260842118553122</v>
      </c>
      <c r="L10" s="17">
        <v>19.149999999999999</v>
      </c>
      <c r="M10" s="17">
        <v>44.428571428571431</v>
      </c>
      <c r="N10" s="19">
        <f t="shared" si="3"/>
        <v>2.3200298396120855</v>
      </c>
      <c r="O10" s="17">
        <v>111</v>
      </c>
      <c r="P10" s="17" t="s">
        <v>25</v>
      </c>
      <c r="Q10" s="19" t="s">
        <v>25</v>
      </c>
      <c r="R10" s="18">
        <v>7.0516689529035208</v>
      </c>
      <c r="S10" s="3"/>
      <c r="T10" s="3"/>
      <c r="U10" s="3"/>
      <c r="V10" s="3"/>
      <c r="W10" s="3"/>
    </row>
    <row r="11" spans="1:23" s="5" customFormat="1" ht="51" x14ac:dyDescent="0.25">
      <c r="A11" s="11">
        <v>5</v>
      </c>
      <c r="B11" s="14" t="s">
        <v>16</v>
      </c>
      <c r="C11" s="17">
        <v>4009</v>
      </c>
      <c r="D11" s="17">
        <v>3522</v>
      </c>
      <c r="E11" s="19">
        <f t="shared" si="0"/>
        <v>0.8785233225243203</v>
      </c>
      <c r="F11" s="17">
        <v>119</v>
      </c>
      <c r="G11" s="17">
        <v>166</v>
      </c>
      <c r="H11" s="19">
        <f t="shared" si="1"/>
        <v>1.3949579831932772</v>
      </c>
      <c r="I11" s="17">
        <v>31</v>
      </c>
      <c r="J11" s="17">
        <v>22</v>
      </c>
      <c r="K11" s="19">
        <f t="shared" si="2"/>
        <v>0.70967741935483875</v>
      </c>
      <c r="L11" s="17">
        <v>15</v>
      </c>
      <c r="M11" s="17">
        <v>9</v>
      </c>
      <c r="N11" s="19">
        <f t="shared" si="3"/>
        <v>0.6</v>
      </c>
      <c r="O11" s="17">
        <v>0</v>
      </c>
      <c r="P11" s="17">
        <v>0</v>
      </c>
      <c r="Q11" s="19" t="s">
        <v>25</v>
      </c>
      <c r="R11" s="18">
        <v>3719</v>
      </c>
      <c r="S11" s="8"/>
      <c r="T11" s="8"/>
      <c r="U11" s="8"/>
      <c r="V11" s="8"/>
      <c r="W11" s="8"/>
    </row>
    <row r="12" spans="1:23" ht="51" x14ac:dyDescent="0.25">
      <c r="A12" s="11">
        <v>6</v>
      </c>
      <c r="B12" s="14" t="s">
        <v>17</v>
      </c>
      <c r="C12" s="17">
        <v>4758</v>
      </c>
      <c r="D12" s="17">
        <v>3503</v>
      </c>
      <c r="E12" s="19">
        <f t="shared" si="0"/>
        <v>0.73623371164354767</v>
      </c>
      <c r="F12" s="17">
        <v>107</v>
      </c>
      <c r="G12" s="17">
        <v>132</v>
      </c>
      <c r="H12" s="19">
        <f t="shared" si="1"/>
        <v>1.233644859813084</v>
      </c>
      <c r="I12" s="17">
        <v>21</v>
      </c>
      <c r="J12" s="17">
        <v>30</v>
      </c>
      <c r="K12" s="19">
        <f t="shared" si="2"/>
        <v>1.4285714285714286</v>
      </c>
      <c r="L12" s="17">
        <v>4</v>
      </c>
      <c r="M12" s="17">
        <v>16</v>
      </c>
      <c r="N12" s="19">
        <f t="shared" si="3"/>
        <v>4</v>
      </c>
      <c r="O12" s="17">
        <v>0</v>
      </c>
      <c r="P12" s="17">
        <v>2</v>
      </c>
      <c r="Q12" s="19" t="s">
        <v>25</v>
      </c>
      <c r="R12" s="18">
        <v>3683</v>
      </c>
    </row>
    <row r="13" spans="1:23" ht="89.25" x14ac:dyDescent="0.25">
      <c r="A13" s="11">
        <v>7</v>
      </c>
      <c r="B13" s="14" t="s">
        <v>18</v>
      </c>
      <c r="C13" s="17">
        <v>8</v>
      </c>
      <c r="D13" s="17">
        <v>0</v>
      </c>
      <c r="E13" s="19">
        <f t="shared" si="0"/>
        <v>0</v>
      </c>
      <c r="F13" s="17">
        <v>0</v>
      </c>
      <c r="G13" s="17">
        <v>0</v>
      </c>
      <c r="H13" s="19" t="s">
        <v>25</v>
      </c>
      <c r="I13" s="17">
        <v>0</v>
      </c>
      <c r="J13" s="17">
        <v>0</v>
      </c>
      <c r="K13" s="19" t="s">
        <v>25</v>
      </c>
      <c r="L13" s="17">
        <v>0</v>
      </c>
      <c r="M13" s="17">
        <v>0</v>
      </c>
      <c r="N13" s="19" t="s">
        <v>25</v>
      </c>
      <c r="O13" s="17">
        <v>0</v>
      </c>
      <c r="P13" s="17">
        <v>0</v>
      </c>
      <c r="Q13" s="19" t="s">
        <v>25</v>
      </c>
      <c r="R13" s="17">
        <v>0</v>
      </c>
    </row>
    <row r="14" spans="1:23" x14ac:dyDescent="0.25">
      <c r="A14" s="12" t="s">
        <v>23</v>
      </c>
      <c r="B14" s="14" t="s">
        <v>13</v>
      </c>
      <c r="C14" s="17">
        <v>8</v>
      </c>
      <c r="D14" s="17">
        <v>0</v>
      </c>
      <c r="E14" s="19">
        <f t="shared" si="0"/>
        <v>0</v>
      </c>
      <c r="F14" s="17">
        <v>0</v>
      </c>
      <c r="G14" s="17">
        <v>0</v>
      </c>
      <c r="H14" s="19" t="s">
        <v>25</v>
      </c>
      <c r="I14" s="17">
        <v>0</v>
      </c>
      <c r="J14" s="17">
        <v>0</v>
      </c>
      <c r="K14" s="19" t="s">
        <v>25</v>
      </c>
      <c r="L14" s="17">
        <v>0</v>
      </c>
      <c r="M14" s="17">
        <v>0</v>
      </c>
      <c r="N14" s="19" t="s">
        <v>25</v>
      </c>
      <c r="O14" s="17">
        <v>0</v>
      </c>
      <c r="P14" s="17">
        <v>0</v>
      </c>
      <c r="Q14" s="19" t="s">
        <v>25</v>
      </c>
      <c r="R14" s="17">
        <v>0</v>
      </c>
    </row>
    <row r="15" spans="1:23" x14ac:dyDescent="0.25">
      <c r="A15" s="12" t="s">
        <v>24</v>
      </c>
      <c r="B15" s="14" t="s">
        <v>19</v>
      </c>
      <c r="C15" s="17">
        <v>0</v>
      </c>
      <c r="D15" s="17">
        <v>0</v>
      </c>
      <c r="E15" s="19" t="s">
        <v>25</v>
      </c>
      <c r="F15" s="17">
        <v>0</v>
      </c>
      <c r="G15" s="17">
        <v>0</v>
      </c>
      <c r="H15" s="19" t="s">
        <v>25</v>
      </c>
      <c r="I15" s="17">
        <v>0</v>
      </c>
      <c r="J15" s="17">
        <v>0</v>
      </c>
      <c r="K15" s="19" t="s">
        <v>25</v>
      </c>
      <c r="L15" s="17">
        <v>0</v>
      </c>
      <c r="M15" s="17">
        <v>0</v>
      </c>
      <c r="N15" s="19" t="s">
        <v>25</v>
      </c>
      <c r="O15" s="17">
        <v>0</v>
      </c>
      <c r="P15" s="17">
        <v>0</v>
      </c>
      <c r="Q15" s="19" t="s">
        <v>25</v>
      </c>
      <c r="R15" s="17">
        <v>0</v>
      </c>
    </row>
    <row r="16" spans="1:23" ht="51.75" thickBot="1" x14ac:dyDescent="0.3">
      <c r="A16" s="13">
        <v>8</v>
      </c>
      <c r="B16" s="15" t="s">
        <v>20</v>
      </c>
      <c r="C16" s="17">
        <v>126.67150063051703</v>
      </c>
      <c r="D16" s="17">
        <v>70.298030259777335</v>
      </c>
      <c r="E16" s="19">
        <f t="shared" si="0"/>
        <v>0.55496327042676163</v>
      </c>
      <c r="F16" s="17">
        <v>212.87850467289721</v>
      </c>
      <c r="G16" s="17">
        <v>215.56818181818181</v>
      </c>
      <c r="H16" s="19">
        <f t="shared" si="1"/>
        <v>1.0126347991283455</v>
      </c>
      <c r="I16" s="17">
        <v>472.04761904761904</v>
      </c>
      <c r="J16" s="17">
        <v>679</v>
      </c>
      <c r="K16" s="19">
        <f t="shared" si="2"/>
        <v>1.4384142035710683</v>
      </c>
      <c r="L16" s="17">
        <v>372.75</v>
      </c>
      <c r="M16" s="17">
        <v>920.5625</v>
      </c>
      <c r="N16" s="19">
        <f t="shared" si="3"/>
        <v>2.4696512407780014</v>
      </c>
      <c r="O16" s="17" t="s">
        <v>25</v>
      </c>
      <c r="P16" s="17">
        <v>801</v>
      </c>
      <c r="Q16" s="19" t="e">
        <f t="shared" si="4"/>
        <v>#VALUE!</v>
      </c>
      <c r="R16" s="18">
        <v>84.55335324463752</v>
      </c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I12" sqref="I12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22" t="s">
        <v>5</v>
      </c>
      <c r="B1" s="24" t="s">
        <v>6</v>
      </c>
      <c r="C1" s="24" t="s">
        <v>7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6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23"/>
      <c r="B2" s="25"/>
      <c r="C2" s="28" t="s">
        <v>0</v>
      </c>
      <c r="D2" s="28"/>
      <c r="E2" s="28"/>
      <c r="F2" s="28" t="s">
        <v>1</v>
      </c>
      <c r="G2" s="28"/>
      <c r="H2" s="28"/>
      <c r="I2" s="28" t="s">
        <v>2</v>
      </c>
      <c r="J2" s="28"/>
      <c r="K2" s="28"/>
      <c r="L2" s="28" t="s">
        <v>3</v>
      </c>
      <c r="M2" s="28"/>
      <c r="N2" s="28"/>
      <c r="O2" s="28" t="s">
        <v>4</v>
      </c>
      <c r="P2" s="28"/>
      <c r="Q2" s="28"/>
      <c r="R2" s="27"/>
      <c r="S2" s="9"/>
      <c r="T2" s="9"/>
      <c r="U2" s="9"/>
      <c r="V2" s="9"/>
      <c r="W2" s="9"/>
    </row>
    <row r="3" spans="1:23" s="5" customFormat="1" ht="37.5" customHeight="1" x14ac:dyDescent="0.25">
      <c r="A3" s="23"/>
      <c r="B3" s="25"/>
      <c r="C3" s="16">
        <v>2015</v>
      </c>
      <c r="D3" s="16">
        <v>2016</v>
      </c>
      <c r="E3" s="16" t="s">
        <v>9</v>
      </c>
      <c r="F3" s="16">
        <v>2015</v>
      </c>
      <c r="G3" s="16">
        <v>2016</v>
      </c>
      <c r="H3" s="16" t="s">
        <v>9</v>
      </c>
      <c r="I3" s="16">
        <v>2015</v>
      </c>
      <c r="J3" s="16">
        <v>2016</v>
      </c>
      <c r="K3" s="16" t="s">
        <v>9</v>
      </c>
      <c r="L3" s="16">
        <v>2015</v>
      </c>
      <c r="M3" s="16">
        <v>2016</v>
      </c>
      <c r="N3" s="16" t="s">
        <v>9</v>
      </c>
      <c r="O3" s="16">
        <v>2015</v>
      </c>
      <c r="P3" s="16">
        <v>2016</v>
      </c>
      <c r="Q3" s="16" t="s">
        <v>9</v>
      </c>
      <c r="R3" s="27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1">
        <v>1</v>
      </c>
      <c r="B5" s="14" t="s">
        <v>10</v>
      </c>
      <c r="C5" s="17">
        <v>3516</v>
      </c>
      <c r="D5" s="17">
        <v>2965</v>
      </c>
      <c r="E5" s="19">
        <f>D5/C5</f>
        <v>0.84328782707622296</v>
      </c>
      <c r="F5" s="17">
        <v>130</v>
      </c>
      <c r="G5" s="17">
        <v>93</v>
      </c>
      <c r="H5" s="19">
        <f>G5/F5</f>
        <v>0.7153846153846154</v>
      </c>
      <c r="I5" s="17">
        <v>39</v>
      </c>
      <c r="J5" s="17">
        <v>34</v>
      </c>
      <c r="K5" s="19">
        <f>J5/I5</f>
        <v>0.87179487179487181</v>
      </c>
      <c r="L5" s="17">
        <v>16</v>
      </c>
      <c r="M5" s="17">
        <v>20</v>
      </c>
      <c r="N5" s="19">
        <f>M5/L5</f>
        <v>1.25</v>
      </c>
      <c r="O5" s="17">
        <v>1</v>
      </c>
      <c r="P5" s="17">
        <v>0</v>
      </c>
      <c r="Q5" s="19">
        <f>P5/O5</f>
        <v>0</v>
      </c>
      <c r="R5" s="18">
        <v>3112</v>
      </c>
      <c r="S5" s="8"/>
      <c r="T5" s="8"/>
      <c r="U5" s="8"/>
      <c r="V5" s="8"/>
      <c r="W5" s="8"/>
    </row>
    <row r="6" spans="1:23" s="5" customFormat="1" ht="63.75" x14ac:dyDescent="0.25">
      <c r="A6" s="11">
        <v>2</v>
      </c>
      <c r="B6" s="14" t="s">
        <v>11</v>
      </c>
      <c r="C6" s="17">
        <v>3001</v>
      </c>
      <c r="D6" s="17">
        <v>2696</v>
      </c>
      <c r="E6" s="19">
        <f t="shared" ref="E6:E16" si="0">D6/C6</f>
        <v>0.89836721092969007</v>
      </c>
      <c r="F6" s="17">
        <v>79</v>
      </c>
      <c r="G6" s="17">
        <v>66</v>
      </c>
      <c r="H6" s="19">
        <f t="shared" ref="H6:H16" si="1">G6/F6</f>
        <v>0.83544303797468356</v>
      </c>
      <c r="I6" s="17">
        <v>23</v>
      </c>
      <c r="J6" s="17">
        <v>18</v>
      </c>
      <c r="K6" s="19">
        <f t="shared" ref="K6:K16" si="2">J6/I6</f>
        <v>0.78260869565217395</v>
      </c>
      <c r="L6" s="17">
        <v>6</v>
      </c>
      <c r="M6" s="17">
        <v>10</v>
      </c>
      <c r="N6" s="19">
        <f t="shared" ref="N6:N16" si="3">M6/L6</f>
        <v>1.6666666666666667</v>
      </c>
      <c r="O6" s="17">
        <v>1</v>
      </c>
      <c r="P6" s="17">
        <v>0</v>
      </c>
      <c r="Q6" s="19">
        <f t="shared" ref="Q6:Q16" si="4">P6/O6</f>
        <v>0</v>
      </c>
      <c r="R6" s="18">
        <v>2790</v>
      </c>
      <c r="S6" s="3"/>
      <c r="T6" s="3"/>
      <c r="U6" s="3"/>
      <c r="V6" s="3"/>
      <c r="W6" s="3"/>
    </row>
    <row r="7" spans="1:23" s="5" customFormat="1" ht="102" x14ac:dyDescent="0.25">
      <c r="A7" s="11">
        <v>3</v>
      </c>
      <c r="B7" s="14" t="s">
        <v>12</v>
      </c>
      <c r="C7" s="17">
        <v>0</v>
      </c>
      <c r="D7" s="17">
        <v>0</v>
      </c>
      <c r="E7" s="19" t="s">
        <v>25</v>
      </c>
      <c r="F7" s="17">
        <v>0</v>
      </c>
      <c r="G7" s="17">
        <v>0</v>
      </c>
      <c r="H7" s="19" t="s">
        <v>25</v>
      </c>
      <c r="I7" s="17">
        <v>0</v>
      </c>
      <c r="J7" s="17">
        <v>0</v>
      </c>
      <c r="K7" s="19" t="s">
        <v>25</v>
      </c>
      <c r="L7" s="17">
        <v>0</v>
      </c>
      <c r="M7" s="17">
        <v>0</v>
      </c>
      <c r="N7" s="19" t="s">
        <v>25</v>
      </c>
      <c r="O7" s="17">
        <v>0</v>
      </c>
      <c r="P7" s="17">
        <v>0</v>
      </c>
      <c r="Q7" s="19" t="s">
        <v>25</v>
      </c>
      <c r="R7" s="17">
        <v>0</v>
      </c>
      <c r="S7" s="3"/>
      <c r="T7" s="3"/>
      <c r="U7" s="3"/>
      <c r="V7" s="3"/>
      <c r="W7" s="3"/>
    </row>
    <row r="8" spans="1:23" s="5" customFormat="1" x14ac:dyDescent="0.25">
      <c r="A8" s="12" t="s">
        <v>21</v>
      </c>
      <c r="B8" s="14" t="s">
        <v>13</v>
      </c>
      <c r="C8" s="17">
        <v>0</v>
      </c>
      <c r="D8" s="17">
        <v>0</v>
      </c>
      <c r="E8" s="19" t="s">
        <v>25</v>
      </c>
      <c r="F8" s="17">
        <v>0</v>
      </c>
      <c r="G8" s="17">
        <v>0</v>
      </c>
      <c r="H8" s="19" t="s">
        <v>25</v>
      </c>
      <c r="I8" s="17">
        <v>0</v>
      </c>
      <c r="J8" s="17">
        <v>0</v>
      </c>
      <c r="K8" s="19" t="s">
        <v>25</v>
      </c>
      <c r="L8" s="17">
        <v>0</v>
      </c>
      <c r="M8" s="17">
        <v>0</v>
      </c>
      <c r="N8" s="19" t="s">
        <v>25</v>
      </c>
      <c r="O8" s="17">
        <v>0</v>
      </c>
      <c r="P8" s="17">
        <v>0</v>
      </c>
      <c r="Q8" s="19" t="s">
        <v>25</v>
      </c>
      <c r="R8" s="17">
        <v>0</v>
      </c>
      <c r="S8" s="3"/>
      <c r="T8" s="3"/>
      <c r="U8" s="3"/>
      <c r="V8" s="3"/>
      <c r="W8" s="3"/>
    </row>
    <row r="9" spans="1:23" s="5" customFormat="1" x14ac:dyDescent="0.25">
      <c r="A9" s="12" t="s">
        <v>22</v>
      </c>
      <c r="B9" s="14" t="s">
        <v>14</v>
      </c>
      <c r="C9" s="17">
        <v>0</v>
      </c>
      <c r="D9" s="17">
        <v>0</v>
      </c>
      <c r="E9" s="19" t="s">
        <v>25</v>
      </c>
      <c r="F9" s="17">
        <v>0</v>
      </c>
      <c r="G9" s="17">
        <v>0</v>
      </c>
      <c r="H9" s="19" t="s">
        <v>25</v>
      </c>
      <c r="I9" s="17">
        <v>0</v>
      </c>
      <c r="J9" s="17">
        <v>0</v>
      </c>
      <c r="K9" s="19" t="s">
        <v>25</v>
      </c>
      <c r="L9" s="17">
        <v>0</v>
      </c>
      <c r="M9" s="17">
        <v>0</v>
      </c>
      <c r="N9" s="19" t="s">
        <v>25</v>
      </c>
      <c r="O9" s="17">
        <v>0</v>
      </c>
      <c r="P9" s="17">
        <v>0</v>
      </c>
      <c r="Q9" s="19" t="s">
        <v>25</v>
      </c>
      <c r="R9" s="17">
        <v>0</v>
      </c>
      <c r="S9" s="3"/>
      <c r="T9" s="3"/>
      <c r="U9" s="3"/>
      <c r="V9" s="3"/>
      <c r="W9" s="3"/>
    </row>
    <row r="10" spans="1:23" s="5" customFormat="1" ht="63.75" x14ac:dyDescent="0.25">
      <c r="A10" s="11">
        <v>4</v>
      </c>
      <c r="B10" s="14" t="s">
        <v>15</v>
      </c>
      <c r="C10" s="17">
        <v>5.392202599133622</v>
      </c>
      <c r="D10" s="17">
        <v>6.2492581602373889</v>
      </c>
      <c r="E10" s="19">
        <f t="shared" si="0"/>
        <v>1.1589435013516503</v>
      </c>
      <c r="F10" s="17">
        <v>3.6835443037974684</v>
      </c>
      <c r="G10" s="17">
        <v>7.9090909090909092</v>
      </c>
      <c r="H10" s="19">
        <f t="shared" si="1"/>
        <v>2.1471415182755389</v>
      </c>
      <c r="I10" s="17">
        <v>10.130434782608695</v>
      </c>
      <c r="J10" s="17">
        <v>39.388888888888886</v>
      </c>
      <c r="K10" s="19">
        <f t="shared" si="2"/>
        <v>3.8881735813066283</v>
      </c>
      <c r="L10" s="17">
        <v>78.166666666666671</v>
      </c>
      <c r="M10" s="17">
        <v>51.7</v>
      </c>
      <c r="N10" s="19">
        <f t="shared" si="3"/>
        <v>0.66140724946695095</v>
      </c>
      <c r="O10" s="17">
        <v>0</v>
      </c>
      <c r="P10" s="17" t="s">
        <v>25</v>
      </c>
      <c r="Q10" s="19" t="s">
        <v>25</v>
      </c>
      <c r="R10" s="18">
        <v>6.6652329749103947</v>
      </c>
      <c r="S10" s="3"/>
      <c r="T10" s="3"/>
      <c r="U10" s="3"/>
      <c r="V10" s="3"/>
      <c r="W10" s="3"/>
    </row>
    <row r="11" spans="1:23" s="5" customFormat="1" ht="51" x14ac:dyDescent="0.25">
      <c r="A11" s="11">
        <v>5</v>
      </c>
      <c r="B11" s="14" t="s">
        <v>16</v>
      </c>
      <c r="C11" s="17">
        <v>2874</v>
      </c>
      <c r="D11" s="17">
        <v>2565</v>
      </c>
      <c r="E11" s="19">
        <f t="shared" si="0"/>
        <v>0.89248434237995822</v>
      </c>
      <c r="F11" s="17">
        <v>45</v>
      </c>
      <c r="G11" s="17">
        <v>51</v>
      </c>
      <c r="H11" s="19">
        <f t="shared" si="1"/>
        <v>1.1333333333333333</v>
      </c>
      <c r="I11" s="17">
        <v>11</v>
      </c>
      <c r="J11" s="17">
        <v>11</v>
      </c>
      <c r="K11" s="19">
        <f t="shared" si="2"/>
        <v>1</v>
      </c>
      <c r="L11" s="17">
        <v>3</v>
      </c>
      <c r="M11" s="17">
        <v>8</v>
      </c>
      <c r="N11" s="19">
        <f t="shared" si="3"/>
        <v>2.6666666666666665</v>
      </c>
      <c r="O11" s="17">
        <v>1</v>
      </c>
      <c r="P11" s="17">
        <v>0</v>
      </c>
      <c r="Q11" s="19">
        <f t="shared" si="4"/>
        <v>0</v>
      </c>
      <c r="R11" s="18">
        <v>2635</v>
      </c>
      <c r="S11" s="8"/>
      <c r="T11" s="8"/>
      <c r="U11" s="8"/>
      <c r="V11" s="8"/>
      <c r="W11" s="8"/>
    </row>
    <row r="12" spans="1:23" ht="51" x14ac:dyDescent="0.25">
      <c r="A12" s="11">
        <v>6</v>
      </c>
      <c r="B12" s="14" t="s">
        <v>17</v>
      </c>
      <c r="C12" s="17">
        <v>4132</v>
      </c>
      <c r="D12" s="17">
        <v>2359</v>
      </c>
      <c r="E12" s="19">
        <f t="shared" si="0"/>
        <v>0.5709099709583737</v>
      </c>
      <c r="F12" s="17">
        <v>45</v>
      </c>
      <c r="G12" s="17">
        <v>56</v>
      </c>
      <c r="H12" s="19">
        <f t="shared" si="1"/>
        <v>1.2444444444444445</v>
      </c>
      <c r="I12" s="17">
        <v>23</v>
      </c>
      <c r="J12" s="17">
        <v>14</v>
      </c>
      <c r="K12" s="19">
        <f t="shared" si="2"/>
        <v>0.60869565217391308</v>
      </c>
      <c r="L12" s="17">
        <v>5</v>
      </c>
      <c r="M12" s="17">
        <v>4</v>
      </c>
      <c r="N12" s="19">
        <f t="shared" si="3"/>
        <v>0.8</v>
      </c>
      <c r="O12" s="17">
        <v>1</v>
      </c>
      <c r="P12" s="17">
        <v>0</v>
      </c>
      <c r="Q12" s="19">
        <f t="shared" si="4"/>
        <v>0</v>
      </c>
      <c r="R12" s="18">
        <v>2433</v>
      </c>
    </row>
    <row r="13" spans="1:23" ht="89.25" x14ac:dyDescent="0.25">
      <c r="A13" s="11">
        <v>7</v>
      </c>
      <c r="B13" s="14" t="s">
        <v>18</v>
      </c>
      <c r="C13" s="17">
        <v>0</v>
      </c>
      <c r="D13" s="17">
        <v>1</v>
      </c>
      <c r="E13" s="19" t="s">
        <v>25</v>
      </c>
      <c r="F13" s="17">
        <v>0</v>
      </c>
      <c r="G13" s="17">
        <v>0</v>
      </c>
      <c r="H13" s="19" t="s">
        <v>25</v>
      </c>
      <c r="I13" s="17">
        <v>0</v>
      </c>
      <c r="J13" s="17">
        <v>0</v>
      </c>
      <c r="K13" s="19" t="s">
        <v>25</v>
      </c>
      <c r="L13" s="17">
        <v>0</v>
      </c>
      <c r="M13" s="17">
        <v>0</v>
      </c>
      <c r="N13" s="19" t="s">
        <v>25</v>
      </c>
      <c r="O13" s="17">
        <v>0</v>
      </c>
      <c r="P13" s="17">
        <v>0</v>
      </c>
      <c r="Q13" s="19" t="s">
        <v>25</v>
      </c>
      <c r="R13" s="17">
        <v>1</v>
      </c>
    </row>
    <row r="14" spans="1:23" x14ac:dyDescent="0.25">
      <c r="A14" s="12" t="s">
        <v>23</v>
      </c>
      <c r="B14" s="14" t="s">
        <v>13</v>
      </c>
      <c r="C14" s="17">
        <v>0</v>
      </c>
      <c r="D14" s="17">
        <v>1</v>
      </c>
      <c r="E14" s="19" t="s">
        <v>25</v>
      </c>
      <c r="F14" s="17">
        <v>0</v>
      </c>
      <c r="G14" s="17">
        <v>0</v>
      </c>
      <c r="H14" s="19" t="s">
        <v>25</v>
      </c>
      <c r="I14" s="17">
        <v>0</v>
      </c>
      <c r="J14" s="17">
        <v>0</v>
      </c>
      <c r="K14" s="19" t="s">
        <v>25</v>
      </c>
      <c r="L14" s="17">
        <v>0</v>
      </c>
      <c r="M14" s="17">
        <v>0</v>
      </c>
      <c r="N14" s="19" t="s">
        <v>25</v>
      </c>
      <c r="O14" s="17">
        <v>0</v>
      </c>
      <c r="P14" s="17">
        <v>0</v>
      </c>
      <c r="Q14" s="19" t="s">
        <v>25</v>
      </c>
      <c r="R14" s="17">
        <v>1</v>
      </c>
    </row>
    <row r="15" spans="1:23" x14ac:dyDescent="0.25">
      <c r="A15" s="12" t="s">
        <v>24</v>
      </c>
      <c r="B15" s="14" t="s">
        <v>19</v>
      </c>
      <c r="C15" s="17">
        <v>0</v>
      </c>
      <c r="D15" s="17">
        <v>0</v>
      </c>
      <c r="E15" s="19" t="s">
        <v>25</v>
      </c>
      <c r="F15" s="17">
        <v>0</v>
      </c>
      <c r="G15" s="17">
        <v>0</v>
      </c>
      <c r="H15" s="19" t="s">
        <v>25</v>
      </c>
      <c r="I15" s="17">
        <v>0</v>
      </c>
      <c r="J15" s="17">
        <v>0</v>
      </c>
      <c r="K15" s="19" t="s">
        <v>25</v>
      </c>
      <c r="L15" s="17">
        <v>0</v>
      </c>
      <c r="M15" s="17">
        <v>0</v>
      </c>
      <c r="N15" s="19" t="s">
        <v>25</v>
      </c>
      <c r="O15" s="17">
        <v>0</v>
      </c>
      <c r="P15" s="17">
        <v>0</v>
      </c>
      <c r="Q15" s="19" t="s">
        <v>25</v>
      </c>
      <c r="R15" s="17">
        <v>0</v>
      </c>
    </row>
    <row r="16" spans="1:23" ht="51.75" thickBot="1" x14ac:dyDescent="0.3">
      <c r="A16" s="13">
        <v>8</v>
      </c>
      <c r="B16" s="15" t="s">
        <v>20</v>
      </c>
      <c r="C16" s="17">
        <v>104.59777347531461</v>
      </c>
      <c r="D16" s="17">
        <v>45.543450614667229</v>
      </c>
      <c r="E16" s="19">
        <f t="shared" si="0"/>
        <v>0.43541510590008514</v>
      </c>
      <c r="F16" s="17">
        <v>72.844444444444449</v>
      </c>
      <c r="G16" s="17">
        <v>63.553571428571431</v>
      </c>
      <c r="H16" s="19">
        <f t="shared" si="1"/>
        <v>0.87245598361370169</v>
      </c>
      <c r="I16" s="17">
        <v>64.347826086956516</v>
      </c>
      <c r="J16" s="17">
        <v>37.285714285714285</v>
      </c>
      <c r="K16" s="19">
        <f t="shared" si="2"/>
        <v>0.57944015444015451</v>
      </c>
      <c r="L16" s="17">
        <v>403</v>
      </c>
      <c r="M16" s="17">
        <v>283.25</v>
      </c>
      <c r="N16" s="19">
        <f t="shared" si="3"/>
        <v>0.70285359801488834</v>
      </c>
      <c r="O16" s="17">
        <v>165</v>
      </c>
      <c r="P16" s="17" t="s">
        <v>25</v>
      </c>
      <c r="Q16" s="19" t="s">
        <v>25</v>
      </c>
      <c r="R16" s="18">
        <v>46.301274147143445</v>
      </c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1" sqref="B1:B3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22" t="s">
        <v>5</v>
      </c>
      <c r="B1" s="24" t="s">
        <v>6</v>
      </c>
      <c r="C1" s="24" t="s">
        <v>7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6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23"/>
      <c r="B2" s="25"/>
      <c r="C2" s="28" t="s">
        <v>0</v>
      </c>
      <c r="D2" s="28"/>
      <c r="E2" s="28"/>
      <c r="F2" s="28" t="s">
        <v>1</v>
      </c>
      <c r="G2" s="28"/>
      <c r="H2" s="28"/>
      <c r="I2" s="28" t="s">
        <v>2</v>
      </c>
      <c r="J2" s="28"/>
      <c r="K2" s="28"/>
      <c r="L2" s="28" t="s">
        <v>3</v>
      </c>
      <c r="M2" s="28"/>
      <c r="N2" s="28"/>
      <c r="O2" s="28" t="s">
        <v>4</v>
      </c>
      <c r="P2" s="28"/>
      <c r="Q2" s="28"/>
      <c r="R2" s="27"/>
      <c r="S2" s="9"/>
      <c r="T2" s="9"/>
      <c r="U2" s="9"/>
      <c r="V2" s="9"/>
      <c r="W2" s="9"/>
    </row>
    <row r="3" spans="1:23" s="5" customFormat="1" ht="37.5" customHeight="1" x14ac:dyDescent="0.25">
      <c r="A3" s="23"/>
      <c r="B3" s="25"/>
      <c r="C3" s="16">
        <v>2015</v>
      </c>
      <c r="D3" s="16">
        <v>2016</v>
      </c>
      <c r="E3" s="16" t="s">
        <v>9</v>
      </c>
      <c r="F3" s="16">
        <v>2015</v>
      </c>
      <c r="G3" s="16">
        <v>2016</v>
      </c>
      <c r="H3" s="16" t="s">
        <v>9</v>
      </c>
      <c r="I3" s="16">
        <v>2015</v>
      </c>
      <c r="J3" s="16">
        <v>2016</v>
      </c>
      <c r="K3" s="16" t="s">
        <v>9</v>
      </c>
      <c r="L3" s="16">
        <v>2015</v>
      </c>
      <c r="M3" s="16">
        <v>2016</v>
      </c>
      <c r="N3" s="16" t="s">
        <v>9</v>
      </c>
      <c r="O3" s="16">
        <v>2015</v>
      </c>
      <c r="P3" s="16">
        <v>2016</v>
      </c>
      <c r="Q3" s="16" t="s">
        <v>9</v>
      </c>
      <c r="R3" s="27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1">
        <v>1</v>
      </c>
      <c r="B5" s="14" t="s">
        <v>10</v>
      </c>
      <c r="C5" s="17">
        <v>4637</v>
      </c>
      <c r="D5" s="17">
        <v>4473</v>
      </c>
      <c r="E5" s="19">
        <f>D5/C5</f>
        <v>0.96463230536985123</v>
      </c>
      <c r="F5" s="17">
        <v>332</v>
      </c>
      <c r="G5" s="17">
        <v>320</v>
      </c>
      <c r="H5" s="19">
        <f>G5/F5</f>
        <v>0.96385542168674698</v>
      </c>
      <c r="I5" s="17">
        <v>122</v>
      </c>
      <c r="J5" s="17">
        <v>71</v>
      </c>
      <c r="K5" s="19">
        <f>J5/I5</f>
        <v>0.58196721311475408</v>
      </c>
      <c r="L5" s="17">
        <v>32</v>
      </c>
      <c r="M5" s="17">
        <v>29</v>
      </c>
      <c r="N5" s="19">
        <f>M5/L5</f>
        <v>0.90625</v>
      </c>
      <c r="O5" s="17">
        <v>0</v>
      </c>
      <c r="P5" s="17">
        <v>0</v>
      </c>
      <c r="Q5" s="19" t="s">
        <v>25</v>
      </c>
      <c r="R5" s="18">
        <v>4893</v>
      </c>
      <c r="S5" s="8"/>
      <c r="T5" s="8"/>
      <c r="U5" s="8"/>
      <c r="V5" s="8"/>
      <c r="W5" s="8"/>
    </row>
    <row r="6" spans="1:23" s="5" customFormat="1" ht="63.75" x14ac:dyDescent="0.25">
      <c r="A6" s="11">
        <v>2</v>
      </c>
      <c r="B6" s="14" t="s">
        <v>11</v>
      </c>
      <c r="C6" s="17">
        <v>4466</v>
      </c>
      <c r="D6" s="17">
        <v>4251</v>
      </c>
      <c r="E6" s="19">
        <f t="shared" ref="E6:E16" si="0">D6/C6</f>
        <v>0.95185848634124492</v>
      </c>
      <c r="F6" s="17">
        <v>290</v>
      </c>
      <c r="G6" s="17">
        <v>270</v>
      </c>
      <c r="H6" s="19">
        <f t="shared" ref="H6:H16" si="1">G6/F6</f>
        <v>0.93103448275862066</v>
      </c>
      <c r="I6" s="17">
        <v>92</v>
      </c>
      <c r="J6" s="17">
        <v>47</v>
      </c>
      <c r="K6" s="19">
        <f t="shared" ref="K6:K16" si="2">J6/I6</f>
        <v>0.51086956521739135</v>
      </c>
      <c r="L6" s="17">
        <v>22</v>
      </c>
      <c r="M6" s="17">
        <v>18</v>
      </c>
      <c r="N6" s="19">
        <f t="shared" ref="N6:N16" si="3">M6/L6</f>
        <v>0.81818181818181823</v>
      </c>
      <c r="O6" s="17">
        <v>0</v>
      </c>
      <c r="P6" s="17">
        <v>0</v>
      </c>
      <c r="Q6" s="19" t="s">
        <v>25</v>
      </c>
      <c r="R6" s="18">
        <v>4586</v>
      </c>
      <c r="S6" s="3"/>
      <c r="T6" s="3"/>
      <c r="U6" s="3"/>
      <c r="V6" s="3"/>
      <c r="W6" s="3"/>
    </row>
    <row r="7" spans="1:23" s="5" customFormat="1" ht="102" x14ac:dyDescent="0.25">
      <c r="A7" s="11">
        <v>3</v>
      </c>
      <c r="B7" s="14" t="s">
        <v>12</v>
      </c>
      <c r="C7" s="17">
        <v>0</v>
      </c>
      <c r="D7" s="17">
        <v>0</v>
      </c>
      <c r="E7" s="19" t="s">
        <v>25</v>
      </c>
      <c r="F7" s="17">
        <v>0</v>
      </c>
      <c r="G7" s="17">
        <v>0</v>
      </c>
      <c r="H7" s="19" t="s">
        <v>25</v>
      </c>
      <c r="I7" s="17">
        <v>0</v>
      </c>
      <c r="J7" s="17">
        <v>0</v>
      </c>
      <c r="K7" s="19" t="s">
        <v>25</v>
      </c>
      <c r="L7" s="17">
        <v>0</v>
      </c>
      <c r="M7" s="17">
        <v>0</v>
      </c>
      <c r="N7" s="19" t="s">
        <v>25</v>
      </c>
      <c r="O7" s="17">
        <v>0</v>
      </c>
      <c r="P7" s="17">
        <v>0</v>
      </c>
      <c r="Q7" s="19" t="s">
        <v>25</v>
      </c>
      <c r="R7" s="17">
        <v>0</v>
      </c>
      <c r="S7" s="3"/>
      <c r="T7" s="3"/>
      <c r="U7" s="3"/>
      <c r="V7" s="3"/>
      <c r="W7" s="3"/>
    </row>
    <row r="8" spans="1:23" s="5" customFormat="1" x14ac:dyDescent="0.25">
      <c r="A8" s="12" t="s">
        <v>21</v>
      </c>
      <c r="B8" s="14" t="s">
        <v>13</v>
      </c>
      <c r="C8" s="17">
        <v>0</v>
      </c>
      <c r="D8" s="17">
        <v>0</v>
      </c>
      <c r="E8" s="19" t="s">
        <v>25</v>
      </c>
      <c r="F8" s="17">
        <v>0</v>
      </c>
      <c r="G8" s="17">
        <v>0</v>
      </c>
      <c r="H8" s="19" t="s">
        <v>25</v>
      </c>
      <c r="I8" s="17">
        <v>0</v>
      </c>
      <c r="J8" s="17">
        <v>0</v>
      </c>
      <c r="K8" s="19" t="s">
        <v>25</v>
      </c>
      <c r="L8" s="17">
        <v>0</v>
      </c>
      <c r="M8" s="17">
        <v>0</v>
      </c>
      <c r="N8" s="19" t="s">
        <v>25</v>
      </c>
      <c r="O8" s="17">
        <v>0</v>
      </c>
      <c r="P8" s="17">
        <v>0</v>
      </c>
      <c r="Q8" s="19" t="s">
        <v>25</v>
      </c>
      <c r="R8" s="17">
        <v>0</v>
      </c>
      <c r="S8" s="3"/>
      <c r="T8" s="3"/>
      <c r="U8" s="3"/>
      <c r="V8" s="3"/>
      <c r="W8" s="3"/>
    </row>
    <row r="9" spans="1:23" s="5" customFormat="1" x14ac:dyDescent="0.25">
      <c r="A9" s="12" t="s">
        <v>22</v>
      </c>
      <c r="B9" s="14" t="s">
        <v>14</v>
      </c>
      <c r="C9" s="17">
        <v>0</v>
      </c>
      <c r="D9" s="17">
        <v>0</v>
      </c>
      <c r="E9" s="19" t="s">
        <v>25</v>
      </c>
      <c r="F9" s="17">
        <v>0</v>
      </c>
      <c r="G9" s="17">
        <v>0</v>
      </c>
      <c r="H9" s="19" t="s">
        <v>25</v>
      </c>
      <c r="I9" s="17">
        <v>0</v>
      </c>
      <c r="J9" s="17">
        <v>0</v>
      </c>
      <c r="K9" s="19" t="s">
        <v>25</v>
      </c>
      <c r="L9" s="17">
        <v>0</v>
      </c>
      <c r="M9" s="17">
        <v>0</v>
      </c>
      <c r="N9" s="19" t="s">
        <v>25</v>
      </c>
      <c r="O9" s="17">
        <v>0</v>
      </c>
      <c r="P9" s="17">
        <v>0</v>
      </c>
      <c r="Q9" s="19" t="s">
        <v>25</v>
      </c>
      <c r="R9" s="17">
        <v>0</v>
      </c>
      <c r="S9" s="3"/>
      <c r="T9" s="3"/>
      <c r="U9" s="3"/>
      <c r="V9" s="3"/>
      <c r="W9" s="3"/>
    </row>
    <row r="10" spans="1:23" s="5" customFormat="1" ht="63.75" x14ac:dyDescent="0.25">
      <c r="A10" s="11">
        <v>4</v>
      </c>
      <c r="B10" s="14" t="s">
        <v>15</v>
      </c>
      <c r="C10" s="17">
        <v>5.0745633676668156</v>
      </c>
      <c r="D10" s="17">
        <v>4.7904022582921666</v>
      </c>
      <c r="E10" s="19">
        <f t="shared" si="0"/>
        <v>0.94400284541026425</v>
      </c>
      <c r="F10" s="17">
        <v>6.227586206896552</v>
      </c>
      <c r="G10" s="17">
        <v>6.1148148148148147</v>
      </c>
      <c r="H10" s="19">
        <f t="shared" si="1"/>
        <v>0.98189163693039661</v>
      </c>
      <c r="I10" s="17">
        <v>19.989130434782609</v>
      </c>
      <c r="J10" s="17">
        <v>38.659574468085104</v>
      </c>
      <c r="K10" s="19">
        <f t="shared" si="2"/>
        <v>1.9340298265708697</v>
      </c>
      <c r="L10" s="17">
        <v>41.272727272727273</v>
      </c>
      <c r="M10" s="17">
        <v>30.777777777777779</v>
      </c>
      <c r="N10" s="19">
        <f t="shared" si="3"/>
        <v>0.74571708272148807</v>
      </c>
      <c r="O10" s="17" t="s">
        <v>25</v>
      </c>
      <c r="P10" s="17" t="s">
        <v>25</v>
      </c>
      <c r="Q10" s="19" t="s">
        <v>25</v>
      </c>
      <c r="R10" s="18">
        <v>5.3174880069777588</v>
      </c>
      <c r="S10" s="3"/>
      <c r="T10" s="3"/>
      <c r="U10" s="3"/>
      <c r="V10" s="3"/>
      <c r="W10" s="3"/>
    </row>
    <row r="11" spans="1:23" s="5" customFormat="1" ht="51" x14ac:dyDescent="0.25">
      <c r="A11" s="11">
        <v>5</v>
      </c>
      <c r="B11" s="14" t="s">
        <v>16</v>
      </c>
      <c r="C11" s="17">
        <v>4036</v>
      </c>
      <c r="D11" s="17">
        <v>4011</v>
      </c>
      <c r="E11" s="19">
        <f t="shared" si="0"/>
        <v>0.99380574826560952</v>
      </c>
      <c r="F11" s="17">
        <v>136</v>
      </c>
      <c r="G11" s="17">
        <v>155</v>
      </c>
      <c r="H11" s="19">
        <f t="shared" si="1"/>
        <v>1.1397058823529411</v>
      </c>
      <c r="I11" s="17">
        <v>47</v>
      </c>
      <c r="J11" s="17">
        <v>10</v>
      </c>
      <c r="K11" s="19">
        <f t="shared" si="2"/>
        <v>0.21276595744680851</v>
      </c>
      <c r="L11" s="17">
        <v>9</v>
      </c>
      <c r="M11" s="17">
        <v>7</v>
      </c>
      <c r="N11" s="19">
        <f t="shared" si="3"/>
        <v>0.77777777777777779</v>
      </c>
      <c r="O11" s="17">
        <v>0</v>
      </c>
      <c r="P11" s="17">
        <v>0</v>
      </c>
      <c r="Q11" s="19" t="s">
        <v>25</v>
      </c>
      <c r="R11" s="18">
        <v>4183</v>
      </c>
      <c r="S11" s="8"/>
      <c r="T11" s="8"/>
      <c r="U11" s="8"/>
      <c r="V11" s="8"/>
      <c r="W11" s="8"/>
    </row>
    <row r="12" spans="1:23" ht="51" x14ac:dyDescent="0.25">
      <c r="A12" s="11">
        <v>6</v>
      </c>
      <c r="B12" s="14" t="s">
        <v>17</v>
      </c>
      <c r="C12" s="17">
        <v>4298</v>
      </c>
      <c r="D12" s="17">
        <v>4275</v>
      </c>
      <c r="E12" s="19">
        <f t="shared" si="0"/>
        <v>0.99464867380176825</v>
      </c>
      <c r="F12" s="17">
        <v>208</v>
      </c>
      <c r="G12" s="17">
        <v>137</v>
      </c>
      <c r="H12" s="19">
        <f t="shared" si="1"/>
        <v>0.65865384615384615</v>
      </c>
      <c r="I12" s="17">
        <v>83</v>
      </c>
      <c r="J12" s="17">
        <v>48</v>
      </c>
      <c r="K12" s="19">
        <f t="shared" si="2"/>
        <v>0.57831325301204817</v>
      </c>
      <c r="L12" s="17">
        <v>7</v>
      </c>
      <c r="M12" s="17">
        <v>9</v>
      </c>
      <c r="N12" s="19">
        <f t="shared" si="3"/>
        <v>1.2857142857142858</v>
      </c>
      <c r="O12" s="17">
        <v>0</v>
      </c>
      <c r="P12" s="17">
        <v>0</v>
      </c>
      <c r="Q12" s="19" t="s">
        <v>25</v>
      </c>
      <c r="R12" s="18">
        <v>4469</v>
      </c>
    </row>
    <row r="13" spans="1:23" ht="89.25" x14ac:dyDescent="0.25">
      <c r="A13" s="11">
        <v>7</v>
      </c>
      <c r="B13" s="14" t="s">
        <v>18</v>
      </c>
      <c r="C13" s="17">
        <v>1</v>
      </c>
      <c r="D13" s="17">
        <v>0</v>
      </c>
      <c r="E13" s="19">
        <f t="shared" ref="E13" si="4">D13/C13</f>
        <v>0</v>
      </c>
      <c r="F13" s="17">
        <v>0</v>
      </c>
      <c r="G13" s="17">
        <v>0</v>
      </c>
      <c r="H13" s="19" t="s">
        <v>25</v>
      </c>
      <c r="I13" s="17">
        <v>0</v>
      </c>
      <c r="J13" s="17">
        <v>0</v>
      </c>
      <c r="K13" s="19" t="s">
        <v>25</v>
      </c>
      <c r="L13" s="17">
        <v>0</v>
      </c>
      <c r="M13" s="17">
        <v>1</v>
      </c>
      <c r="N13" s="19" t="s">
        <v>25</v>
      </c>
      <c r="O13" s="17">
        <v>0</v>
      </c>
      <c r="P13" s="17">
        <v>0</v>
      </c>
      <c r="Q13" s="19" t="s">
        <v>25</v>
      </c>
      <c r="R13" s="17">
        <v>1</v>
      </c>
    </row>
    <row r="14" spans="1:23" x14ac:dyDescent="0.25">
      <c r="A14" s="12" t="s">
        <v>23</v>
      </c>
      <c r="B14" s="14" t="s">
        <v>13</v>
      </c>
      <c r="C14" s="17">
        <v>1</v>
      </c>
      <c r="D14" s="17">
        <v>0</v>
      </c>
      <c r="E14" s="19">
        <f t="shared" si="0"/>
        <v>0</v>
      </c>
      <c r="F14" s="17">
        <v>0</v>
      </c>
      <c r="G14" s="17">
        <v>0</v>
      </c>
      <c r="H14" s="19" t="s">
        <v>25</v>
      </c>
      <c r="I14" s="17">
        <v>0</v>
      </c>
      <c r="J14" s="17">
        <v>0</v>
      </c>
      <c r="K14" s="19" t="s">
        <v>25</v>
      </c>
      <c r="L14" s="17">
        <v>0</v>
      </c>
      <c r="M14" s="17">
        <v>1</v>
      </c>
      <c r="N14" s="19" t="s">
        <v>25</v>
      </c>
      <c r="O14" s="17">
        <v>0</v>
      </c>
      <c r="P14" s="17">
        <v>0</v>
      </c>
      <c r="Q14" s="19" t="s">
        <v>25</v>
      </c>
      <c r="R14" s="17">
        <v>1</v>
      </c>
    </row>
    <row r="15" spans="1:23" x14ac:dyDescent="0.25">
      <c r="A15" s="12" t="s">
        <v>24</v>
      </c>
      <c r="B15" s="14" t="s">
        <v>19</v>
      </c>
      <c r="C15" s="17">
        <v>0</v>
      </c>
      <c r="D15" s="17">
        <v>0</v>
      </c>
      <c r="E15" s="19" t="s">
        <v>25</v>
      </c>
      <c r="F15" s="17">
        <v>0</v>
      </c>
      <c r="G15" s="17">
        <v>0</v>
      </c>
      <c r="H15" s="19" t="s">
        <v>25</v>
      </c>
      <c r="I15" s="17">
        <v>0</v>
      </c>
      <c r="J15" s="17">
        <v>0</v>
      </c>
      <c r="K15" s="19" t="s">
        <v>25</v>
      </c>
      <c r="L15" s="17">
        <v>0</v>
      </c>
      <c r="M15" s="17">
        <v>0</v>
      </c>
      <c r="N15" s="19" t="s">
        <v>25</v>
      </c>
      <c r="O15" s="17">
        <v>0</v>
      </c>
      <c r="P15" s="17">
        <v>0</v>
      </c>
      <c r="Q15" s="19" t="s">
        <v>25</v>
      </c>
      <c r="R15" s="17">
        <v>0</v>
      </c>
    </row>
    <row r="16" spans="1:23" ht="51.75" thickBot="1" x14ac:dyDescent="0.3">
      <c r="A16" s="13">
        <v>8</v>
      </c>
      <c r="B16" s="15" t="s">
        <v>20</v>
      </c>
      <c r="C16" s="17">
        <v>181.29502093997209</v>
      </c>
      <c r="D16" s="17">
        <v>70.468538011695912</v>
      </c>
      <c r="E16" s="19">
        <f t="shared" si="0"/>
        <v>0.38869538526945252</v>
      </c>
      <c r="F16" s="17">
        <v>274.81730769230768</v>
      </c>
      <c r="G16" s="17">
        <v>198.24817518248176</v>
      </c>
      <c r="H16" s="19">
        <f t="shared" si="1"/>
        <v>0.72138169479647685</v>
      </c>
      <c r="I16" s="17">
        <v>319.51807228915663</v>
      </c>
      <c r="J16" s="17">
        <v>433.54166666666669</v>
      </c>
      <c r="K16" s="19">
        <f t="shared" si="2"/>
        <v>1.3568611739567622</v>
      </c>
      <c r="L16" s="17">
        <v>550.28571428571433</v>
      </c>
      <c r="M16" s="17">
        <v>1062.8888888888889</v>
      </c>
      <c r="N16" s="19">
        <f t="shared" si="3"/>
        <v>1.9315218645436714</v>
      </c>
      <c r="O16" s="17" t="s">
        <v>25</v>
      </c>
      <c r="P16" s="17" t="s">
        <v>25</v>
      </c>
      <c r="Q16" s="19" t="s">
        <v>25</v>
      </c>
      <c r="R16" s="18">
        <v>80.283956142313713</v>
      </c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МРСК Центра</vt:lpstr>
      <vt:lpstr>Белгородэнерго</vt:lpstr>
      <vt:lpstr>Брянскэнерго</vt:lpstr>
      <vt:lpstr>Воронежэнерго</vt:lpstr>
      <vt:lpstr>Костромаэнерго</vt:lpstr>
      <vt:lpstr>Курскэнерго</vt:lpstr>
      <vt:lpstr>Липецкэнерго</vt:lpstr>
      <vt:lpstr>Орелэнерго</vt:lpstr>
      <vt:lpstr>Смоленскэнерго</vt:lpstr>
      <vt:lpstr>Тамбовэнерго</vt:lpstr>
      <vt:lpstr>Тверьэнерго</vt:lpstr>
      <vt:lpstr>Ярэнерго</vt:lpstr>
      <vt:lpstr>Белгородэнерго!Область_печати</vt:lpstr>
      <vt:lpstr>Брянскэнерго!Область_печати</vt:lpstr>
      <vt:lpstr>Воронежэнерго!Область_печати</vt:lpstr>
      <vt:lpstr>Костромаэнерго!Область_печати</vt:lpstr>
      <vt:lpstr>Курскэнерго!Область_печати</vt:lpstr>
      <vt:lpstr>Липецкэнерго!Область_печати</vt:lpstr>
      <vt:lpstr>'МРСК Центра'!Область_печати</vt:lpstr>
      <vt:lpstr>Орелэнерго!Область_печати</vt:lpstr>
      <vt:lpstr>Смоленскэнерго!Область_печати</vt:lpstr>
      <vt:lpstr>Тамбовэнерго!Область_печати</vt:lpstr>
      <vt:lpstr>Тверьэнерго!Область_печати</vt:lpstr>
      <vt:lpstr>Ярэнерго!Область_печати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Макаев Алексей Сергеевич</dc:creator>
  <cp:lastModifiedBy>Макаев Алексей Сергеевич</cp:lastModifiedBy>
  <cp:lastPrinted>2016-03-30T14:15:51Z</cp:lastPrinted>
  <dcterms:created xsi:type="dcterms:W3CDTF">2016-03-24T05:59:49Z</dcterms:created>
  <dcterms:modified xsi:type="dcterms:W3CDTF">2017-04-06T14:24:07Z</dcterms:modified>
</cp:coreProperties>
</file>