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епартамент технологических присоединений\ООТП\ПП24\Приложение 7 Стандарта качества\Раскрытие за 2017 год\"/>
    </mc:Choice>
  </mc:AlternateContent>
  <bookViews>
    <workbookView xWindow="0" yWindow="0" windowWidth="25200" windowHeight="11985" tabRatio="910"/>
  </bookViews>
  <sheets>
    <sheet name="МРСК Центра" sheetId="2" r:id="rId1"/>
    <sheet name="Белгородэнерго" sheetId="1" r:id="rId2"/>
    <sheet name="Брянскэнерго" sheetId="3" r:id="rId3"/>
    <sheet name="Воронежэнерго" sheetId="5" r:id="rId4"/>
    <sheet name="Костромаэнерго" sheetId="6" r:id="rId5"/>
    <sheet name="Курскэнерго" sheetId="7" r:id="rId6"/>
    <sheet name="Липецкэнерго" sheetId="8" r:id="rId7"/>
    <sheet name="Орелэнерго" sheetId="9" r:id="rId8"/>
    <sheet name="Смоленскэнерго" sheetId="10" r:id="rId9"/>
    <sheet name="Тамбовэнерго" sheetId="11" r:id="rId10"/>
    <sheet name="Тверьэнерго" sheetId="12" r:id="rId11"/>
    <sheet name="Ярэнерго" sheetId="4" r:id="rId12"/>
  </sheets>
  <definedNames>
    <definedName name="_xlnm.Print_Area" localSheetId="1">Белгородэнерго!$A$1:$R$16</definedName>
    <definedName name="_xlnm.Print_Area" localSheetId="2">Брянскэнерго!$A$1:$R$16</definedName>
    <definedName name="_xlnm.Print_Area" localSheetId="3">Воронежэнерго!$A$1:$R$16</definedName>
    <definedName name="_xlnm.Print_Area" localSheetId="4">Костромаэнерго!$A$1:$R$16</definedName>
    <definedName name="_xlnm.Print_Area" localSheetId="5">Курскэнерго!$A$1:$R$16</definedName>
    <definedName name="_xlnm.Print_Area" localSheetId="6">Липецкэнерго!$A$1:$R$16</definedName>
    <definedName name="_xlnm.Print_Area" localSheetId="0">'МРСК Центра'!$A$1:$R$16</definedName>
    <definedName name="_xlnm.Print_Area" localSheetId="7">Орелэнерго!$A$1:$R$16</definedName>
    <definedName name="_xlnm.Print_Area" localSheetId="8">Смоленскэнерго!$A$1:$R$16</definedName>
    <definedName name="_xlnm.Print_Area" localSheetId="9">Тамбовэнерго!$A$1:$R$16</definedName>
    <definedName name="_xlnm.Print_Area" localSheetId="10">Тверьэнерго!$A$1:$R$16</definedName>
    <definedName name="_xlnm.Print_Area" localSheetId="11">Ярэнерго!$A$1:$R$16</definedName>
  </definedNames>
  <calcPr calcId="152511" calcMode="manual"/>
</workbook>
</file>

<file path=xl/calcChain.xml><?xml version="1.0" encoding="utf-8"?>
<calcChain xmlns="http://schemas.openxmlformats.org/spreadsheetml/2006/main">
  <c r="R13" i="2" l="1"/>
  <c r="Q12" i="8" l="1"/>
  <c r="Q10" i="11"/>
  <c r="E8" i="4" l="1"/>
  <c r="E7" i="4"/>
  <c r="N14" i="12"/>
  <c r="N13" i="12"/>
  <c r="K14" i="12"/>
  <c r="K13" i="12"/>
  <c r="E8" i="12"/>
  <c r="E7" i="12"/>
  <c r="N14" i="10"/>
  <c r="N13" i="10"/>
  <c r="E14" i="9"/>
  <c r="E13" i="9"/>
  <c r="E8" i="7"/>
  <c r="E7" i="7"/>
  <c r="K14" i="3"/>
  <c r="K13" i="3"/>
  <c r="E8" i="3"/>
  <c r="E7" i="3"/>
  <c r="Q6" i="11"/>
  <c r="Q5" i="11"/>
  <c r="Q6" i="7"/>
  <c r="E13" i="12" l="1"/>
  <c r="N16" i="11" l="1"/>
  <c r="N12" i="11"/>
  <c r="N11" i="11"/>
  <c r="N10" i="11"/>
  <c r="N6" i="11"/>
  <c r="N5" i="11"/>
  <c r="Q11" i="1" l="1"/>
  <c r="Q6" i="1"/>
  <c r="Q5" i="1"/>
  <c r="N16" i="1"/>
  <c r="N12" i="1"/>
  <c r="N11" i="1"/>
  <c r="N10" i="1"/>
  <c r="N6" i="1"/>
  <c r="N5" i="1"/>
  <c r="K16" i="1"/>
  <c r="K12" i="1"/>
  <c r="K11" i="1"/>
  <c r="K10" i="1"/>
  <c r="K6" i="1"/>
  <c r="K5" i="1"/>
  <c r="H16" i="1"/>
  <c r="H12" i="1"/>
  <c r="H11" i="1"/>
  <c r="H10" i="1"/>
  <c r="H6" i="1"/>
  <c r="H5" i="1"/>
  <c r="E16" i="1"/>
  <c r="E12" i="1"/>
  <c r="E11" i="1"/>
  <c r="E10" i="1"/>
  <c r="E6" i="1"/>
  <c r="E5" i="1"/>
  <c r="N16" i="3"/>
  <c r="N12" i="3"/>
  <c r="N11" i="3"/>
  <c r="N10" i="3"/>
  <c r="N6" i="3"/>
  <c r="N5" i="3"/>
  <c r="K16" i="3"/>
  <c r="K12" i="3"/>
  <c r="K11" i="3"/>
  <c r="K10" i="3"/>
  <c r="K6" i="3"/>
  <c r="K5" i="3"/>
  <c r="H16" i="3"/>
  <c r="H12" i="3"/>
  <c r="H11" i="3"/>
  <c r="H10" i="3"/>
  <c r="H6" i="3"/>
  <c r="H5" i="3"/>
  <c r="E16" i="3"/>
  <c r="E12" i="3"/>
  <c r="E11" i="3"/>
  <c r="E10" i="3"/>
  <c r="E6" i="3"/>
  <c r="E5" i="3"/>
  <c r="N16" i="5"/>
  <c r="N12" i="5"/>
  <c r="N11" i="5"/>
  <c r="N10" i="5"/>
  <c r="N6" i="5"/>
  <c r="N5" i="5"/>
  <c r="K16" i="5"/>
  <c r="K12" i="5"/>
  <c r="K11" i="5"/>
  <c r="K10" i="5"/>
  <c r="K6" i="5"/>
  <c r="K5" i="5"/>
  <c r="H16" i="5"/>
  <c r="H12" i="5"/>
  <c r="H11" i="5"/>
  <c r="H10" i="5"/>
  <c r="H6" i="5"/>
  <c r="H5" i="5"/>
  <c r="E16" i="5"/>
  <c r="E12" i="5"/>
  <c r="E10" i="5"/>
  <c r="E6" i="5"/>
  <c r="E5" i="5"/>
  <c r="N12" i="6"/>
  <c r="N11" i="6"/>
  <c r="N10" i="6"/>
  <c r="N6" i="6"/>
  <c r="N5" i="6"/>
  <c r="K16" i="6"/>
  <c r="K12" i="6"/>
  <c r="K11" i="6"/>
  <c r="K10" i="6"/>
  <c r="K6" i="6"/>
  <c r="K5" i="6"/>
  <c r="H16" i="6"/>
  <c r="H12" i="6"/>
  <c r="H11" i="6"/>
  <c r="H10" i="6"/>
  <c r="H6" i="6"/>
  <c r="H5" i="6"/>
  <c r="E16" i="6"/>
  <c r="E14" i="6"/>
  <c r="E13" i="6"/>
  <c r="E12" i="6"/>
  <c r="E11" i="6"/>
  <c r="E10" i="6"/>
  <c r="E6" i="6"/>
  <c r="E5" i="6"/>
  <c r="Q5" i="7"/>
  <c r="N16" i="7"/>
  <c r="N12" i="7"/>
  <c r="N11" i="7"/>
  <c r="N10" i="7"/>
  <c r="N6" i="7"/>
  <c r="N5" i="7"/>
  <c r="K16" i="7"/>
  <c r="K12" i="7"/>
  <c r="K11" i="7"/>
  <c r="K10" i="7"/>
  <c r="K6" i="7"/>
  <c r="K5" i="7"/>
  <c r="H16" i="7"/>
  <c r="H12" i="7"/>
  <c r="H11" i="7"/>
  <c r="H10" i="7"/>
  <c r="H6" i="7"/>
  <c r="H5" i="7"/>
  <c r="E16" i="7"/>
  <c r="E12" i="7"/>
  <c r="E11" i="7"/>
  <c r="E10" i="7"/>
  <c r="E6" i="7"/>
  <c r="E5" i="7"/>
  <c r="Q5" i="8"/>
  <c r="N16" i="8"/>
  <c r="N12" i="8"/>
  <c r="N11" i="8"/>
  <c r="N10" i="8"/>
  <c r="N6" i="8"/>
  <c r="N5" i="8"/>
  <c r="K16" i="8"/>
  <c r="K12" i="8"/>
  <c r="K11" i="8"/>
  <c r="K10" i="8"/>
  <c r="K6" i="8"/>
  <c r="K5" i="8"/>
  <c r="H16" i="8"/>
  <c r="H12" i="8"/>
  <c r="H11" i="8"/>
  <c r="H10" i="8"/>
  <c r="H6" i="8"/>
  <c r="H5" i="8"/>
  <c r="E16" i="8"/>
  <c r="E12" i="8"/>
  <c r="E11" i="8"/>
  <c r="E10" i="8"/>
  <c r="E6" i="8"/>
  <c r="E5" i="8"/>
  <c r="N16" i="9"/>
  <c r="N12" i="9"/>
  <c r="N11" i="9"/>
  <c r="N10" i="9"/>
  <c r="N6" i="9"/>
  <c r="N5" i="9"/>
  <c r="K16" i="9"/>
  <c r="K12" i="9"/>
  <c r="K11" i="9"/>
  <c r="K10" i="9"/>
  <c r="K6" i="9"/>
  <c r="K5" i="9"/>
  <c r="H16" i="9"/>
  <c r="H12" i="9"/>
  <c r="H11" i="9"/>
  <c r="H10" i="9"/>
  <c r="H6" i="9"/>
  <c r="H5" i="9"/>
  <c r="E16" i="9"/>
  <c r="E12" i="9"/>
  <c r="E11" i="9"/>
  <c r="E10" i="9"/>
  <c r="E6" i="9"/>
  <c r="E5" i="9"/>
  <c r="E16" i="10"/>
  <c r="E12" i="10"/>
  <c r="E11" i="10"/>
  <c r="E10" i="10"/>
  <c r="E6" i="10"/>
  <c r="E5" i="10"/>
  <c r="H16" i="10"/>
  <c r="H12" i="10"/>
  <c r="H11" i="10"/>
  <c r="H10" i="10"/>
  <c r="H6" i="10"/>
  <c r="H5" i="10"/>
  <c r="K16" i="10"/>
  <c r="K12" i="10"/>
  <c r="K11" i="10"/>
  <c r="K10" i="10"/>
  <c r="K6" i="10"/>
  <c r="K5" i="10"/>
  <c r="N16" i="10"/>
  <c r="N12" i="10"/>
  <c r="N11" i="10"/>
  <c r="N10" i="10"/>
  <c r="N6" i="10"/>
  <c r="N5" i="10"/>
  <c r="K16" i="11"/>
  <c r="K12" i="11"/>
  <c r="K11" i="11"/>
  <c r="K10" i="11"/>
  <c r="K6" i="11"/>
  <c r="K5" i="11"/>
  <c r="H16" i="11"/>
  <c r="H12" i="11"/>
  <c r="H11" i="11"/>
  <c r="H10" i="11"/>
  <c r="H6" i="11"/>
  <c r="H5" i="11"/>
  <c r="E16" i="11"/>
  <c r="E12" i="11"/>
  <c r="E11" i="11"/>
  <c r="E10" i="11"/>
  <c r="E6" i="11"/>
  <c r="E5" i="11"/>
  <c r="E16" i="12"/>
  <c r="E14" i="12"/>
  <c r="E12" i="12"/>
  <c r="E11" i="12"/>
  <c r="E10" i="12"/>
  <c r="E6" i="12"/>
  <c r="E5" i="12"/>
  <c r="H16" i="12"/>
  <c r="H12" i="12"/>
  <c r="H11" i="12"/>
  <c r="H10" i="12"/>
  <c r="H6" i="12"/>
  <c r="H5" i="12"/>
  <c r="K16" i="12"/>
  <c r="K12" i="12"/>
  <c r="K11" i="12"/>
  <c r="K10" i="12"/>
  <c r="K6" i="12"/>
  <c r="K5" i="12"/>
  <c r="N16" i="12"/>
  <c r="N12" i="12"/>
  <c r="N11" i="12"/>
  <c r="N10" i="12"/>
  <c r="N6" i="12"/>
  <c r="N5" i="12"/>
  <c r="N16" i="4"/>
  <c r="N12" i="4"/>
  <c r="N11" i="4"/>
  <c r="N10" i="4"/>
  <c r="N6" i="4"/>
  <c r="N5" i="4"/>
  <c r="K16" i="4"/>
  <c r="K12" i="4"/>
  <c r="K11" i="4"/>
  <c r="K10" i="4"/>
  <c r="K6" i="4"/>
  <c r="K5" i="4"/>
  <c r="H16" i="4"/>
  <c r="H12" i="4"/>
  <c r="H11" i="4"/>
  <c r="H10" i="4"/>
  <c r="H6" i="4"/>
  <c r="H5" i="4"/>
  <c r="E16" i="4"/>
  <c r="E12" i="4"/>
  <c r="E11" i="4"/>
  <c r="E10" i="4"/>
  <c r="E6" i="4"/>
  <c r="E5" i="4"/>
  <c r="C8" i="2" l="1"/>
  <c r="D8" i="2"/>
  <c r="F8" i="2"/>
  <c r="G8" i="2"/>
  <c r="I8" i="2"/>
  <c r="J8" i="2"/>
  <c r="L8" i="2"/>
  <c r="M8" i="2"/>
  <c r="O8" i="2"/>
  <c r="P8" i="2"/>
  <c r="R8" i="2"/>
  <c r="R15" i="2" l="1"/>
  <c r="R14" i="2"/>
  <c r="R12" i="2"/>
  <c r="R11" i="2"/>
  <c r="R9" i="2"/>
  <c r="R7" i="2"/>
  <c r="R6" i="2"/>
  <c r="R5" i="2"/>
  <c r="P15" i="2"/>
  <c r="O15" i="2"/>
  <c r="P14" i="2"/>
  <c r="O14" i="2"/>
  <c r="P13" i="2"/>
  <c r="O13" i="2"/>
  <c r="P12" i="2"/>
  <c r="O12" i="2"/>
  <c r="P11" i="2"/>
  <c r="O11" i="2"/>
  <c r="P9" i="2"/>
  <c r="O9" i="2"/>
  <c r="P7" i="2"/>
  <c r="O7" i="2"/>
  <c r="P6" i="2"/>
  <c r="O6" i="2"/>
  <c r="P5" i="2"/>
  <c r="O5" i="2"/>
  <c r="M15" i="2"/>
  <c r="L15" i="2"/>
  <c r="M14" i="2"/>
  <c r="L14" i="2"/>
  <c r="M13" i="2"/>
  <c r="L13" i="2"/>
  <c r="M12" i="2"/>
  <c r="L12" i="2"/>
  <c r="M11" i="2"/>
  <c r="L11" i="2"/>
  <c r="M9" i="2"/>
  <c r="L9" i="2"/>
  <c r="M7" i="2"/>
  <c r="L7" i="2"/>
  <c r="M6" i="2"/>
  <c r="L6" i="2"/>
  <c r="M5" i="2"/>
  <c r="L5" i="2"/>
  <c r="J15" i="2"/>
  <c r="I15" i="2"/>
  <c r="J14" i="2"/>
  <c r="I14" i="2"/>
  <c r="J13" i="2"/>
  <c r="I13" i="2"/>
  <c r="J12" i="2"/>
  <c r="I12" i="2"/>
  <c r="J11" i="2"/>
  <c r="I11" i="2"/>
  <c r="J9" i="2"/>
  <c r="I9" i="2"/>
  <c r="J7" i="2"/>
  <c r="I7" i="2"/>
  <c r="J6" i="2"/>
  <c r="I6" i="2"/>
  <c r="J5" i="2"/>
  <c r="I5" i="2"/>
  <c r="G15" i="2"/>
  <c r="F15" i="2"/>
  <c r="G14" i="2"/>
  <c r="F14" i="2"/>
  <c r="G13" i="2"/>
  <c r="F13" i="2"/>
  <c r="G12" i="2"/>
  <c r="F12" i="2"/>
  <c r="G11" i="2"/>
  <c r="F11" i="2"/>
  <c r="G9" i="2"/>
  <c r="F9" i="2"/>
  <c r="G7" i="2"/>
  <c r="F7" i="2"/>
  <c r="G6" i="2"/>
  <c r="F6" i="2"/>
  <c r="G5" i="2"/>
  <c r="F5" i="2"/>
  <c r="D15" i="2"/>
  <c r="C15" i="2"/>
  <c r="D14" i="2"/>
  <c r="C14" i="2"/>
  <c r="D13" i="2"/>
  <c r="C13" i="2"/>
  <c r="D12" i="2"/>
  <c r="C12" i="2"/>
  <c r="C11" i="2"/>
  <c r="D9" i="2"/>
  <c r="C9" i="2"/>
  <c r="D7" i="2"/>
  <c r="C7" i="2"/>
  <c r="D6" i="2"/>
  <c r="C6" i="2"/>
  <c r="D5" i="2"/>
  <c r="C5" i="2"/>
  <c r="N16" i="2"/>
  <c r="K16" i="2"/>
  <c r="H16" i="2"/>
  <c r="E16" i="2"/>
  <c r="Q10" i="2"/>
  <c r="N10" i="2"/>
  <c r="K10" i="2"/>
  <c r="H10" i="2"/>
  <c r="E10" i="2"/>
  <c r="K14" i="2" l="1"/>
  <c r="E6" i="2"/>
  <c r="H6" i="2"/>
  <c r="K6" i="2"/>
  <c r="K11" i="2"/>
  <c r="K13" i="2"/>
  <c r="N12" i="2"/>
  <c r="N13" i="2"/>
  <c r="Q6" i="2"/>
  <c r="Q11" i="2"/>
  <c r="N6" i="2"/>
  <c r="Q5" i="2"/>
  <c r="N11" i="2"/>
  <c r="H11" i="2"/>
  <c r="E5" i="2"/>
  <c r="K5" i="2"/>
  <c r="E13" i="2"/>
  <c r="E12" i="2"/>
  <c r="K12" i="2"/>
  <c r="Q12" i="2"/>
  <c r="H5" i="2"/>
  <c r="H12" i="2"/>
  <c r="N14" i="2"/>
  <c r="N5" i="2"/>
  <c r="E14" i="2"/>
  <c r="E11" i="5"/>
  <c r="D11" i="2"/>
  <c r="E11" i="2" s="1"/>
</calcChain>
</file>

<file path=xl/sharedStrings.xml><?xml version="1.0" encoding="utf-8"?>
<sst xmlns="http://schemas.openxmlformats.org/spreadsheetml/2006/main" count="783" uniqueCount="26">
  <si>
    <t>до 15 кВт включительно, всего</t>
  </si>
  <si>
    <t>свыше 15 и до 150 кВт включительно</t>
  </si>
  <si>
    <t>свыше 150 кВт и менее 670 кВт</t>
  </si>
  <si>
    <t>не менее 670 кВт</t>
  </si>
  <si>
    <t>объекты по производству электрической энергии</t>
  </si>
  <si>
    <t>№</t>
  </si>
  <si>
    <t>Показатель</t>
  </si>
  <si>
    <t>Категория присоединения потребителей услуг по передаче электрической энергии в разбивке по мощности, в динамике по годам</t>
  </si>
  <si>
    <t>Всего</t>
  </si>
  <si>
    <t>Динамика изменения показателя, %</t>
  </si>
  <si>
    <t>Число заявок на технологическое присоединение, поданных заявителями, штуки</t>
  </si>
  <si>
    <t>Число заявок на технологическое присоединение, по которым направлен проект договора об осуществлении технологического присоединения к электрическим сетям, штуки</t>
  </si>
  <si>
    <t>Число заявок на технологическое присоединение, по которым направлен проект договора об осуществлении технологического присоединения к электрическим сетям с нарушением сроков, подтвержденным актами контролирующих организаций и (или) решениями суда, штуки, в том числе:</t>
  </si>
  <si>
    <t>по вине сетевой организации</t>
  </si>
  <si>
    <t>по вине сторонних лиц</t>
  </si>
  <si>
    <t>Средняя продолжительность подготовки и направления проекта договора об осуществлении технологического присоединения к электрическим сетям, дней</t>
  </si>
  <si>
    <t>Число заключенных договоров об осуществлении технологического присоединения к электрическим сетям, штуки</t>
  </si>
  <si>
    <t>Число исполненных договоров об осуществлении технологического присоединения к электрическим сетям, штуки</t>
  </si>
  <si>
    <t>Число исполненных договоров об осуществлении технологического присоединения к электрическим сетям, по которым произошло нарушение сроков, подтвержденное актами контролирующих организаций и (или) решениями суда, штуки, в том числе:</t>
  </si>
  <si>
    <t>по вине заявителя</t>
  </si>
  <si>
    <t>Средняя продолжительность исполнения договоров об осуществлении технологического присоединения к электрическим сетям, дней</t>
  </si>
  <si>
    <t>3.1.</t>
  </si>
  <si>
    <t>3.2.</t>
  </si>
  <si>
    <t>7.1.</t>
  </si>
  <si>
    <t>7.2.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</si>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</sst>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3" fillId="0" borderId="0" xfId="0" applyFont="1" applyFill="1" applyBorder="1" applyAlignment="1">
      <alignment horizontal="left" vertical="center" textRotation="90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3" fillId="0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6" fontId="4" fillId="0" borderId="5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6"/>
  <sheetViews>
    <sheetView tabSelected="1" view="pageBreakPreview" zoomScale="85" zoomScaleNormal="100" zoomScaleSheetLayoutView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S1" sqref="S1"/>
    </sheetView>
  </sheetViews>
  <sheetFormatPr defaultRowHeight="15" x14ac:dyDescent="0.25"/>
  <cols>
    <col min="1" max="1" width="6" customWidth="1"/>
    <col min="2" max="2" width="37.5703125" customWidth="1"/>
    <col min="3" max="18" width="11.85546875" customWidth="1"/>
    <col min="19" max="23" width="7.5703125" customWidth="1"/>
  </cols>
  <sheetData>
    <row r="1" spans="1:23" s="5" customFormat="1" x14ac:dyDescent="0.25">
      <c r="A1" s="26" t="s">
        <v>5</v>
      </c>
      <c r="B1" s="28" t="s">
        <v>6</v>
      </c>
      <c r="C1" s="28" t="s">
        <v>7</v>
      </c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30" t="s">
        <v>8</v>
      </c>
      <c r="S1" s="4"/>
      <c r="T1" s="4"/>
      <c r="U1" s="4"/>
      <c r="V1" s="4"/>
      <c r="W1" s="4"/>
    </row>
    <row r="2" spans="1:23" s="5" customFormat="1" ht="27.75" customHeight="1" x14ac:dyDescent="0.25">
      <c r="A2" s="27"/>
      <c r="B2" s="29"/>
      <c r="C2" s="32" t="s">
        <v>0</v>
      </c>
      <c r="D2" s="32"/>
      <c r="E2" s="32"/>
      <c r="F2" s="32" t="s">
        <v>1</v>
      </c>
      <c r="G2" s="32"/>
      <c r="H2" s="32"/>
      <c r="I2" s="32" t="s">
        <v>2</v>
      </c>
      <c r="J2" s="32"/>
      <c r="K2" s="32"/>
      <c r="L2" s="32" t="s">
        <v>3</v>
      </c>
      <c r="M2" s="32"/>
      <c r="N2" s="32"/>
      <c r="O2" s="32" t="s">
        <v>4</v>
      </c>
      <c r="P2" s="32"/>
      <c r="Q2" s="32"/>
      <c r="R2" s="31"/>
      <c r="S2" s="9"/>
      <c r="T2" s="9"/>
      <c r="U2" s="9"/>
      <c r="V2" s="9"/>
      <c r="W2" s="9"/>
    </row>
    <row r="3" spans="1:23" s="5" customFormat="1" ht="37.5" customHeight="1" x14ac:dyDescent="0.25">
      <c r="A3" s="27"/>
      <c r="B3" s="29"/>
      <c r="C3" s="15">
        <v>2016</v>
      </c>
      <c r="D3" s="15">
        <v>2017</v>
      </c>
      <c r="E3" s="15" t="s">
        <v>9</v>
      </c>
      <c r="F3" s="15">
        <v>2016</v>
      </c>
      <c r="G3" s="15">
        <v>2017</v>
      </c>
      <c r="H3" s="15" t="s">
        <v>9</v>
      </c>
      <c r="I3" s="15">
        <v>2016</v>
      </c>
      <c r="J3" s="15">
        <v>2017</v>
      </c>
      <c r="K3" s="15" t="s">
        <v>9</v>
      </c>
      <c r="L3" s="15">
        <v>2016</v>
      </c>
      <c r="M3" s="15">
        <v>2017</v>
      </c>
      <c r="N3" s="15" t="s">
        <v>9</v>
      </c>
      <c r="O3" s="15">
        <v>2016</v>
      </c>
      <c r="P3" s="15">
        <v>2017</v>
      </c>
      <c r="Q3" s="15" t="s">
        <v>9</v>
      </c>
      <c r="R3" s="31"/>
      <c r="S3" s="1"/>
      <c r="T3" s="6"/>
      <c r="U3" s="1"/>
      <c r="V3" s="1"/>
      <c r="W3" s="1"/>
    </row>
    <row r="4" spans="1:23" s="5" customFormat="1" ht="12" customHeight="1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0">
        <v>17</v>
      </c>
      <c r="R4" s="10">
        <v>18</v>
      </c>
      <c r="S4" s="2"/>
      <c r="T4" s="7"/>
      <c r="U4" s="2"/>
      <c r="V4" s="2"/>
      <c r="W4" s="2"/>
    </row>
    <row r="5" spans="1:23" s="5" customFormat="1" ht="38.25" x14ac:dyDescent="0.25">
      <c r="A5" s="11">
        <v>1</v>
      </c>
      <c r="B5" s="13" t="s">
        <v>10</v>
      </c>
      <c r="C5" s="16">
        <f>Белгородэнерго!C5+Брянскэнерго!C5+Воронежэнерго!C5+Костромаэнерго!C5+Курскэнерго!C5+Липецкэнерго!C5+Орелэнерго!C5+Смоленскэнерго!C5+Тамбовэнерго!C5+Тверьэнерго!C5+Ярэнерго!C5</f>
        <v>54125</v>
      </c>
      <c r="D5" s="16">
        <f>Белгородэнерго!D5+Брянскэнерго!D5+Воронежэнерго!D5+Костромаэнерго!D5+Курскэнерго!D5+Липецкэнерго!D5+Орелэнерго!D5+Смоленскэнерго!D5+Тамбовэнерго!D5+Тверьэнерго!D5+Ярэнерго!D5</f>
        <v>49203</v>
      </c>
      <c r="E5" s="18">
        <f>D5/C5</f>
        <v>0.9090623556581986</v>
      </c>
      <c r="F5" s="16">
        <f>Белгородэнерго!F5+Брянскэнерго!F5+Воронежэнерго!F5+Костромаэнерго!F5+Курскэнерго!F5+Липецкэнерго!F5+Орелэнерго!F5+Смоленскэнерго!F5+Тамбовэнерго!F5+Тверьэнерго!F5+Ярэнерго!F5</f>
        <v>3321</v>
      </c>
      <c r="G5" s="16">
        <f>Белгородэнерго!G5+Брянскэнерго!G5+Воронежэнерго!G5+Костромаэнерго!G5+Курскэнерго!G5+Липецкэнерго!G5+Орелэнерго!G5+Смоленскэнерго!G5+Тамбовэнерго!G5+Тверьэнерго!G5+Ярэнерго!G5</f>
        <v>3907</v>
      </c>
      <c r="H5" s="18">
        <f t="shared" ref="H5:H16" si="0">G5/F5</f>
        <v>1.1764528756398676</v>
      </c>
      <c r="I5" s="16">
        <f>Белгородэнерго!I5+Брянскэнерго!I5+Воронежэнерго!I5+Костромаэнерго!I5+Курскэнерго!I5+Липецкэнерго!I5+Орелэнерго!I5+Смоленскэнерго!I5+Тамбовэнерго!I5+Тверьэнерго!I5+Ярэнерго!I5</f>
        <v>878</v>
      </c>
      <c r="J5" s="16">
        <f>Белгородэнерго!J5+Брянскэнерго!J5+Воронежэнерго!J5+Костромаэнерго!J5+Курскэнерго!J5+Липецкэнерго!J5+Орелэнерго!J5+Смоленскэнерго!J5+Тамбовэнерго!J5+Тверьэнерго!J5+Ярэнерго!J5</f>
        <v>762</v>
      </c>
      <c r="K5" s="18">
        <f t="shared" ref="K5:K16" si="1">J5/I5</f>
        <v>0.86788154897494307</v>
      </c>
      <c r="L5" s="16">
        <f>Белгородэнерго!L5+Брянскэнерго!L5+Воронежэнерго!L5+Костромаэнерго!L5+Курскэнерго!L5+Липецкэнерго!L5+Орелэнерго!L5+Смоленскэнерго!L5+Тамбовэнерго!L5+Тверьэнерго!L5+Ярэнерго!L5</f>
        <v>413</v>
      </c>
      <c r="M5" s="16">
        <f>Белгородэнерго!M5+Брянскэнерго!M5+Воронежэнерго!M5+Костромаэнерго!M5+Курскэнерго!M5+Липецкэнерго!M5+Орелэнерго!M5+Смоленскэнерго!M5+Тамбовэнерго!M5+Тверьэнерго!M5+Ярэнерго!M5</f>
        <v>407</v>
      </c>
      <c r="N5" s="18">
        <f t="shared" ref="N5:N16" si="2">M5/L5</f>
        <v>0.98547215496368035</v>
      </c>
      <c r="O5" s="16">
        <f>Белгородэнерго!O5+Брянскэнерго!O5+Воронежэнерго!O5+Костромаэнерго!O5+Курскэнерго!O5+Липецкэнерго!O5+Орелэнерго!O5+Смоленскэнерго!O5+Тамбовэнерго!O5+Тверьэнерго!O5+Ярэнерго!O5</f>
        <v>7</v>
      </c>
      <c r="P5" s="16">
        <f>Белгородэнерго!P5+Брянскэнерго!P5+Воронежэнерго!P5+Костромаэнерго!P5+Курскэнерго!P5+Липецкэнерго!P5+Орелэнерго!P5+Смоленскэнерго!P5+Тамбовэнерго!P5+Тверьэнерго!P5+Ярэнерго!P5</f>
        <v>3</v>
      </c>
      <c r="Q5" s="18">
        <f t="shared" ref="Q5:Q12" si="3">P5/O5</f>
        <v>0.42857142857142855</v>
      </c>
      <c r="R5" s="16">
        <f>Белгородэнерго!R5+Брянскэнерго!R5+Воронежэнерго!R5+Костромаэнерго!R5+Курскэнерго!R5+Липецкэнерго!R5+Орелэнерго!R5+Смоленскэнерго!R5+Тамбовэнерго!R5+Тверьэнерго!R5+Ярэнерго!R5</f>
        <v>54282</v>
      </c>
      <c r="S5" s="20"/>
      <c r="T5" s="20"/>
      <c r="U5" s="8"/>
      <c r="V5" s="8"/>
      <c r="W5" s="8"/>
    </row>
    <row r="6" spans="1:23" s="5" customFormat="1" ht="63.75" x14ac:dyDescent="0.25">
      <c r="A6" s="11">
        <v>2</v>
      </c>
      <c r="B6" s="13" t="s">
        <v>11</v>
      </c>
      <c r="C6" s="16">
        <f>Белгородэнерго!C6+Брянскэнерго!C6+Воронежэнерго!C6+Костромаэнерго!C6+Курскэнерго!C6+Липецкэнерго!C6+Орелэнерго!C6+Смоленскэнерго!C6+Тамбовэнерго!C6+Тверьэнерго!C6+Ярэнерго!C6</f>
        <v>50461</v>
      </c>
      <c r="D6" s="16">
        <f>Белгородэнерго!D6+Брянскэнерго!D6+Воронежэнерго!D6+Костромаэнерго!D6+Курскэнерго!D6+Липецкэнерго!D6+Орелэнерго!D6+Смоленскэнерго!D6+Тамбовэнерго!D6+Тверьэнерго!D6+Ярэнерго!D6</f>
        <v>46070</v>
      </c>
      <c r="E6" s="18">
        <f t="shared" ref="E6:E16" si="4">D6/C6</f>
        <v>0.91298230316482032</v>
      </c>
      <c r="F6" s="16">
        <f>Белгородэнерго!F6+Брянскэнерго!F6+Воронежэнерго!F6+Костромаэнерго!F6+Курскэнерго!F6+Липецкэнерго!F6+Орелэнерго!F6+Смоленскэнерго!F6+Тамбовэнерго!F6+Тверьэнерго!F6+Ярэнерго!F6</f>
        <v>2712</v>
      </c>
      <c r="G6" s="16">
        <f>Белгородэнерго!G6+Брянскэнерго!G6+Воронежэнерго!G6+Костромаэнерго!G6+Курскэнерго!G6+Липецкэнерго!G6+Орелэнерго!G6+Смоленскэнерго!G6+Тамбовэнерго!G6+Тверьэнерго!G6+Ярэнерго!G6</f>
        <v>3210</v>
      </c>
      <c r="H6" s="18">
        <f t="shared" si="0"/>
        <v>1.1836283185840708</v>
      </c>
      <c r="I6" s="16">
        <f>Белгородэнерго!I6+Брянскэнерго!I6+Воронежэнерго!I6+Костромаэнерго!I6+Курскэнерго!I6+Липецкэнерго!I6+Орелэнерго!I6+Смоленскэнерго!I6+Тамбовэнерго!I6+Тверьэнерго!I6+Ярэнерго!I6</f>
        <v>579</v>
      </c>
      <c r="J6" s="16">
        <f>Белгородэнерго!J6+Брянскэнерго!J6+Воронежэнерго!J6+Костромаэнерго!J6+Курскэнерго!J6+Липецкэнерго!J6+Орелэнерго!J6+Смоленскэнерго!J6+Тамбовэнерго!J6+Тверьэнерго!J6+Ярэнерго!J6</f>
        <v>497</v>
      </c>
      <c r="K6" s="18">
        <f t="shared" si="1"/>
        <v>0.85837651122625214</v>
      </c>
      <c r="L6" s="16">
        <f>Белгородэнерго!L6+Брянскэнерго!L6+Воронежэнерго!L6+Костромаэнерго!L6+Курскэнерго!L6+Липецкэнерго!L6+Орелэнерго!L6+Смоленскэнерго!L6+Тамбовэнерго!L6+Тверьэнерго!L6+Ярэнерго!L6</f>
        <v>211</v>
      </c>
      <c r="M6" s="16">
        <f>Белгородэнерго!M6+Брянскэнерго!M6+Воронежэнерго!M6+Костромаэнерго!M6+Курскэнерго!M6+Липецкэнерго!M6+Орелэнерго!M6+Смоленскэнерго!M6+Тамбовэнерго!M6+Тверьэнерго!M6+Ярэнерго!M6</f>
        <v>221</v>
      </c>
      <c r="N6" s="18">
        <f t="shared" si="2"/>
        <v>1.04739336492891</v>
      </c>
      <c r="O6" s="16">
        <f>Белгородэнерго!O6+Брянскэнерго!O6+Воронежэнерго!O6+Костромаэнерго!O6+Курскэнерго!O6+Липецкэнерго!O6+Орелэнерго!O6+Смоленскэнерго!O6+Тамбовэнерго!O6+Тверьэнерго!O6+Ярэнерго!O6</f>
        <v>5</v>
      </c>
      <c r="P6" s="16">
        <f>Белгородэнерго!P6+Брянскэнерго!P6+Воронежэнерго!P6+Костромаэнерго!P6+Курскэнерго!P6+Липецкэнерго!P6+Орелэнерго!P6+Смоленскэнерго!P6+Тамбовэнерго!P6+Тверьэнерго!P6+Ярэнерго!P6</f>
        <v>1</v>
      </c>
      <c r="Q6" s="18">
        <f t="shared" si="3"/>
        <v>0.2</v>
      </c>
      <c r="R6" s="16">
        <f>Белгородэнерго!R6+Брянскэнерго!R6+Воронежэнерго!R6+Костромаэнерго!R6+Курскэнерго!R6+Липецкэнерго!R6+Орелэнерго!R6+Смоленскэнерго!R6+Тамбовэнерго!R6+Тверьэнерго!R6+Ярэнерго!R6</f>
        <v>49999</v>
      </c>
      <c r="S6" s="20"/>
      <c r="T6" s="20"/>
      <c r="U6" s="3"/>
      <c r="V6" s="3"/>
      <c r="W6" s="3"/>
    </row>
    <row r="7" spans="1:23" s="5" customFormat="1" ht="102" x14ac:dyDescent="0.25">
      <c r="A7" s="21">
        <v>3</v>
      </c>
      <c r="B7" s="22" t="s">
        <v>12</v>
      </c>
      <c r="C7" s="16">
        <f>Белгородэнерго!C7+Брянскэнерго!C7+Воронежэнерго!C7+Костромаэнерго!C7+Курскэнерго!C7+Липецкэнерго!C7+Орелэнерго!C7+Смоленскэнерго!C7+Тамбовэнерго!C7+Тверьэнерго!C7+Ярэнерго!C7</f>
        <v>6</v>
      </c>
      <c r="D7" s="16">
        <f>Белгородэнерго!D7+Брянскэнерго!D7+Воронежэнерго!D7+Костромаэнерго!D7+Курскэнерго!D7+Липецкэнерго!D7+Орелэнерго!D7+Смоленскэнерго!D7+Тамбовэнерго!D7+Тверьэнерго!D7+Ярэнерго!D7</f>
        <v>0</v>
      </c>
      <c r="E7" s="18" t="s">
        <v>25</v>
      </c>
      <c r="F7" s="16">
        <f>Белгородэнерго!F7+Брянскэнерго!F7+Воронежэнерго!F7+Костромаэнерго!F7+Курскэнерго!F7+Липецкэнерго!F7+Орелэнерго!F7+Смоленскэнерго!F7+Тамбовэнерго!F7+Тверьэнерго!F7+Ярэнерго!F7</f>
        <v>0</v>
      </c>
      <c r="G7" s="16">
        <f>Белгородэнерго!G7+Брянскэнерго!G7+Воронежэнерго!G7+Костромаэнерго!G7+Курскэнерго!G7+Липецкэнерго!G7+Орелэнерго!G7+Смоленскэнерго!G7+Тамбовэнерго!G7+Тверьэнерго!G7+Ярэнерго!G7</f>
        <v>0</v>
      </c>
      <c r="H7" s="18" t="s">
        <v>25</v>
      </c>
      <c r="I7" s="16">
        <f>Белгородэнерго!I7+Брянскэнерго!I7+Воронежэнерго!I7+Костромаэнерго!I7+Курскэнерго!I7+Липецкэнерго!I7+Орелэнерго!I7+Смоленскэнерго!I7+Тамбовэнерго!I7+Тверьэнерго!I7+Ярэнерго!I7</f>
        <v>0</v>
      </c>
      <c r="J7" s="16">
        <f>Белгородэнерго!J7+Брянскэнерго!J7+Воронежэнерго!J7+Костромаэнерго!J7+Курскэнерго!J7+Липецкэнерго!J7+Орелэнерго!J7+Смоленскэнерго!J7+Тамбовэнерго!J7+Тверьэнерго!J7+Ярэнерго!J7</f>
        <v>0</v>
      </c>
      <c r="K7" s="18" t="s">
        <v>25</v>
      </c>
      <c r="L7" s="16">
        <f>Белгородэнерго!L7+Брянскэнерго!L7+Воронежэнерго!L7+Костромаэнерго!L7+Курскэнерго!L7+Липецкэнерго!L7+Орелэнерго!L7+Смоленскэнерго!L7+Тамбовэнерго!L7+Тверьэнерго!L7+Ярэнерго!L7</f>
        <v>0</v>
      </c>
      <c r="M7" s="16">
        <f>Белгородэнерго!M7+Брянскэнерго!M7+Воронежэнерго!M7+Костромаэнерго!M7+Курскэнерго!M7+Липецкэнерго!M7+Орелэнерго!M7+Смоленскэнерго!M7+Тамбовэнерго!M7+Тверьэнерго!M7+Ярэнерго!M7</f>
        <v>0</v>
      </c>
      <c r="N7" s="18" t="s">
        <v>25</v>
      </c>
      <c r="O7" s="16">
        <f>Белгородэнерго!O7+Брянскэнерго!O7+Воронежэнерго!O7+Костромаэнерго!O7+Курскэнерго!O7+Липецкэнерго!O7+Орелэнерго!O7+Смоленскэнерго!O7+Тамбовэнерго!O7+Тверьэнерго!O7+Ярэнерго!O7</f>
        <v>0</v>
      </c>
      <c r="P7" s="16">
        <f>Белгородэнерго!P7+Брянскэнерго!P7+Воронежэнерго!P7+Костромаэнерго!P7+Курскэнерго!P7+Липецкэнерго!P7+Орелэнерго!P7+Смоленскэнерго!P7+Тамбовэнерго!P7+Тверьэнерго!P7+Ярэнерго!P7</f>
        <v>0</v>
      </c>
      <c r="Q7" s="18" t="s">
        <v>25</v>
      </c>
      <c r="R7" s="16">
        <f>Белгородэнерго!R7+Брянскэнерго!R7+Воронежэнерго!R7+Костромаэнерго!R7+Курскэнерго!R7+Липецкэнерго!R7+Орелэнерго!R7+Смоленскэнерго!R7+Тамбовэнерго!R7+Тверьэнерго!R7+Ярэнерго!R7</f>
        <v>0</v>
      </c>
      <c r="S7" s="20"/>
      <c r="T7" s="20"/>
      <c r="U7" s="3"/>
      <c r="V7" s="3"/>
      <c r="W7" s="3"/>
    </row>
    <row r="8" spans="1:23" s="5" customFormat="1" x14ac:dyDescent="0.25">
      <c r="A8" s="23" t="s">
        <v>21</v>
      </c>
      <c r="B8" s="22" t="s">
        <v>13</v>
      </c>
      <c r="C8" s="16">
        <f>Белгородэнерго!C8+Брянскэнерго!C8+Воронежэнерго!C8+Костромаэнерго!C8+Курскэнерго!C8+Липецкэнерго!C8+Орелэнерго!C8+Смоленскэнерго!C8+Тамбовэнерго!C8+Тверьэнерго!C8+Ярэнерго!C8</f>
        <v>6</v>
      </c>
      <c r="D8" s="16">
        <f>Белгородэнерго!D8+Брянскэнерго!D8+Воронежэнерго!D8+Костромаэнерго!D8+Курскэнерго!D8+Липецкэнерго!D8+Орелэнерго!D8+Смоленскэнерго!D8+Тамбовэнерго!D8+Тверьэнерго!D8+Ярэнерго!D8</f>
        <v>0</v>
      </c>
      <c r="E8" s="18" t="s">
        <v>25</v>
      </c>
      <c r="F8" s="16">
        <f>Белгородэнерго!F8+Брянскэнерго!F8+Воронежэнерго!F8+Костромаэнерго!F8+Курскэнерго!F8+Липецкэнерго!F8+Орелэнерго!F8+Смоленскэнерго!F8+Тамбовэнерго!F8+Тверьэнерго!F8+Ярэнерго!F8</f>
        <v>0</v>
      </c>
      <c r="G8" s="16">
        <f>Белгородэнерго!G8+Брянскэнерго!G8+Воронежэнерго!G8+Костромаэнерго!G8+Курскэнерго!G8+Липецкэнерго!G8+Орелэнерго!G8+Смоленскэнерго!G8+Тамбовэнерго!G8+Тверьэнерго!G8+Ярэнерго!G8</f>
        <v>0</v>
      </c>
      <c r="H8" s="18" t="s">
        <v>25</v>
      </c>
      <c r="I8" s="16">
        <f>Белгородэнерго!I8+Брянскэнерго!I8+Воронежэнерго!I8+Костромаэнерго!I8+Курскэнерго!I8+Липецкэнерго!I8+Орелэнерго!I8+Смоленскэнерго!I8+Тамбовэнерго!I8+Тверьэнерго!I8+Ярэнерго!I8</f>
        <v>0</v>
      </c>
      <c r="J8" s="16">
        <f>Белгородэнерго!J8+Брянскэнерго!J8+Воронежэнерго!J8+Костромаэнерго!J8+Курскэнерго!J8+Липецкэнерго!J8+Орелэнерго!J8+Смоленскэнерго!J8+Тамбовэнерго!J8+Тверьэнерго!J8+Ярэнерго!J8</f>
        <v>0</v>
      </c>
      <c r="K8" s="18" t="s">
        <v>25</v>
      </c>
      <c r="L8" s="16">
        <f>Белгородэнерго!L8+Брянскэнерго!L8+Воронежэнерго!L8+Костромаэнерго!L8+Курскэнерго!L8+Липецкэнерго!L8+Орелэнерго!L8+Смоленскэнерго!L8+Тамбовэнерго!L8+Тверьэнерго!L8+Ярэнерго!L8</f>
        <v>0</v>
      </c>
      <c r="M8" s="16">
        <f>Белгородэнерго!M8+Брянскэнерго!M8+Воронежэнерго!M8+Костромаэнерго!M8+Курскэнерго!M8+Липецкэнерго!M8+Орелэнерго!M8+Смоленскэнерго!M8+Тамбовэнерго!M8+Тверьэнерго!M8+Ярэнерго!M8</f>
        <v>0</v>
      </c>
      <c r="N8" s="18" t="s">
        <v>25</v>
      </c>
      <c r="O8" s="16">
        <f>Белгородэнерго!O8+Брянскэнерго!O8+Воронежэнерго!O8+Костромаэнерго!O8+Курскэнерго!O8+Липецкэнерго!O8+Орелэнерго!O8+Смоленскэнерго!O8+Тамбовэнерго!O8+Тверьэнерго!O8+Ярэнерго!O8</f>
        <v>0</v>
      </c>
      <c r="P8" s="16">
        <f>Белгородэнерго!P8+Брянскэнерго!P8+Воронежэнерго!P8+Костромаэнерго!P8+Курскэнерго!P8+Липецкэнерго!P8+Орелэнерго!P8+Смоленскэнерго!P8+Тамбовэнерго!P8+Тверьэнерго!P8+Ярэнерго!P8</f>
        <v>0</v>
      </c>
      <c r="Q8" s="18" t="s">
        <v>25</v>
      </c>
      <c r="R8" s="16">
        <f>Белгородэнерго!R8+Брянскэнерго!R8+Воронежэнерго!R8+Костромаэнерго!R8+Курскэнерго!R8+Липецкэнерго!R8+Орелэнерго!R8+Смоленскэнерго!R8+Тамбовэнерго!R8+Тверьэнерго!R8+Ярэнерго!R8</f>
        <v>0</v>
      </c>
      <c r="S8" s="20"/>
      <c r="T8" s="3"/>
      <c r="U8" s="3"/>
      <c r="V8" s="3"/>
      <c r="W8" s="3"/>
    </row>
    <row r="9" spans="1:23" s="5" customFormat="1" x14ac:dyDescent="0.25">
      <c r="A9" s="23" t="s">
        <v>22</v>
      </c>
      <c r="B9" s="22" t="s">
        <v>14</v>
      </c>
      <c r="C9" s="16">
        <f>Белгородэнерго!C9+Брянскэнерго!C9+Воронежэнерго!C9+Костромаэнерго!C9+Курскэнерго!C9+Липецкэнерго!C9+Орелэнерго!C9+Смоленскэнерго!C9+Тамбовэнерго!C9+Тверьэнерго!C9+Ярэнерго!C9</f>
        <v>0</v>
      </c>
      <c r="D9" s="16">
        <f>Белгородэнерго!D9+Брянскэнерго!D9+Воронежэнерго!D9+Костромаэнерго!D9+Курскэнерго!D9+Липецкэнерго!D9+Орелэнерго!D9+Смоленскэнерго!D9+Тамбовэнерго!D9+Тверьэнерго!D9+Ярэнерго!D9</f>
        <v>0</v>
      </c>
      <c r="E9" s="18" t="s">
        <v>25</v>
      </c>
      <c r="F9" s="16">
        <f>Белгородэнерго!F9+Брянскэнерго!F9+Воронежэнерго!F9+Костромаэнерго!F9+Курскэнерго!F9+Липецкэнерго!F9+Орелэнерго!F9+Смоленскэнерго!F9+Тамбовэнерго!F9+Тверьэнерго!F9+Ярэнерго!F9</f>
        <v>0</v>
      </c>
      <c r="G9" s="16">
        <f>Белгородэнерго!G9+Брянскэнерго!G9+Воронежэнерго!G9+Костромаэнерго!G9+Курскэнерго!G9+Липецкэнерго!G9+Орелэнерго!G9+Смоленскэнерго!G9+Тамбовэнерго!G9+Тверьэнерго!G9+Ярэнерго!G9</f>
        <v>0</v>
      </c>
      <c r="H9" s="18" t="s">
        <v>25</v>
      </c>
      <c r="I9" s="16">
        <f>Белгородэнерго!I9+Брянскэнерго!I9+Воронежэнерго!I9+Костромаэнерго!I9+Курскэнерго!I9+Липецкэнерго!I9+Орелэнерго!I9+Смоленскэнерго!I9+Тамбовэнерго!I9+Тверьэнерго!I9+Ярэнерго!I9</f>
        <v>0</v>
      </c>
      <c r="J9" s="16">
        <f>Белгородэнерго!J9+Брянскэнерго!J9+Воронежэнерго!J9+Костромаэнерго!J9+Курскэнерго!J9+Липецкэнерго!J9+Орелэнерго!J9+Смоленскэнерго!J9+Тамбовэнерго!J9+Тверьэнерго!J9+Ярэнерго!J9</f>
        <v>0</v>
      </c>
      <c r="K9" s="18" t="s">
        <v>25</v>
      </c>
      <c r="L9" s="16">
        <f>Белгородэнерго!L9+Брянскэнерго!L9+Воронежэнерго!L9+Костромаэнерго!L9+Курскэнерго!L9+Липецкэнерго!L9+Орелэнерго!L9+Смоленскэнерго!L9+Тамбовэнерго!L9+Тверьэнерго!L9+Ярэнерго!L9</f>
        <v>0</v>
      </c>
      <c r="M9" s="16">
        <f>Белгородэнерго!M9+Брянскэнерго!M9+Воронежэнерго!M9+Костромаэнерго!M9+Курскэнерго!M9+Липецкэнерго!M9+Орелэнерго!M9+Смоленскэнерго!M9+Тамбовэнерго!M9+Тверьэнерго!M9+Ярэнерго!M9</f>
        <v>0</v>
      </c>
      <c r="N9" s="18" t="s">
        <v>25</v>
      </c>
      <c r="O9" s="16">
        <f>Белгородэнерго!O9+Брянскэнерго!O9+Воронежэнерго!O9+Костромаэнерго!O9+Курскэнерго!O9+Липецкэнерго!O9+Орелэнерго!O9+Смоленскэнерго!O9+Тамбовэнерго!O9+Тверьэнерго!O9+Ярэнерго!O9</f>
        <v>0</v>
      </c>
      <c r="P9" s="16">
        <f>Белгородэнерго!P9+Брянскэнерго!P9+Воронежэнерго!P9+Костромаэнерго!P9+Курскэнерго!P9+Липецкэнерго!P9+Орелэнерго!P9+Смоленскэнерго!P9+Тамбовэнерго!P9+Тверьэнерго!P9+Ярэнерго!P9</f>
        <v>0</v>
      </c>
      <c r="Q9" s="18" t="s">
        <v>25</v>
      </c>
      <c r="R9" s="16">
        <f>Белгородэнерго!R9+Брянскэнерго!R9+Воронежэнерго!R9+Костромаэнерго!R9+Курскэнерго!R9+Липецкэнерго!R9+Орелэнерго!R9+Смоленскэнерго!R9+Тамбовэнерго!R9+Тверьэнерго!R9+Ярэнерго!R9</f>
        <v>0</v>
      </c>
      <c r="S9" s="20"/>
      <c r="T9" s="3"/>
      <c r="U9" s="3"/>
      <c r="V9" s="3"/>
      <c r="W9" s="3"/>
    </row>
    <row r="10" spans="1:23" s="5" customFormat="1" ht="51" x14ac:dyDescent="0.25">
      <c r="A10" s="21">
        <v>4</v>
      </c>
      <c r="B10" s="22" t="s">
        <v>15</v>
      </c>
      <c r="C10" s="16">
        <v>5.8033729018449893</v>
      </c>
      <c r="D10" s="16">
        <v>6.075602344258737</v>
      </c>
      <c r="E10" s="18">
        <f t="shared" si="4"/>
        <v>1.0469088316429229</v>
      </c>
      <c r="F10" s="16">
        <v>8.836283185840708</v>
      </c>
      <c r="G10" s="16">
        <v>14.314641744548286</v>
      </c>
      <c r="H10" s="18">
        <f t="shared" si="0"/>
        <v>1.6199844938747685</v>
      </c>
      <c r="I10" s="16">
        <v>43.303972366148535</v>
      </c>
      <c r="J10" s="16">
        <v>43.645875251509054</v>
      </c>
      <c r="K10" s="18">
        <f t="shared" si="1"/>
        <v>1.0078954162096174</v>
      </c>
      <c r="L10" s="16">
        <v>69.559241706161131</v>
      </c>
      <c r="M10" s="16">
        <v>95.710407239819006</v>
      </c>
      <c r="N10" s="18">
        <f t="shared" si="2"/>
        <v>1.3759552992847184</v>
      </c>
      <c r="O10" s="16">
        <v>372.2</v>
      </c>
      <c r="P10" s="16">
        <v>26</v>
      </c>
      <c r="Q10" s="18">
        <f t="shared" si="3"/>
        <v>6.9854916711445461E-2</v>
      </c>
      <c r="R10" s="16">
        <v>7.3746074921498428</v>
      </c>
      <c r="S10" s="20"/>
      <c r="T10" s="3"/>
      <c r="U10" s="3"/>
      <c r="V10" s="3"/>
      <c r="W10" s="3"/>
    </row>
    <row r="11" spans="1:23" s="5" customFormat="1" ht="51" x14ac:dyDescent="0.25">
      <c r="A11" s="21">
        <v>5</v>
      </c>
      <c r="B11" s="22" t="s">
        <v>16</v>
      </c>
      <c r="C11" s="16">
        <f>Белгородэнерго!C11+Брянскэнерго!C11+Воронежэнерго!C11+Костромаэнерго!C11+Курскэнерго!C11+Липецкэнерго!C11+Орелэнерго!C11+Смоленскэнерго!C11+Тамбовэнерго!C11+Тверьэнерго!C11+Ярэнерго!C11</f>
        <v>46395</v>
      </c>
      <c r="D11" s="16">
        <f>Белгородэнерго!D11+Брянскэнерго!D11+Воронежэнерго!D11+Костромаэнерго!D11+Курскэнерго!D11+Липецкэнерго!D11+Орелэнерго!D11+Смоленскэнерго!D11+Тамбовэнерго!D11+Тверьэнерго!D11+Ярэнерго!D11</f>
        <v>42197</v>
      </c>
      <c r="E11" s="18">
        <f t="shared" si="4"/>
        <v>0.90951611164996227</v>
      </c>
      <c r="F11" s="16">
        <f>Белгородэнерго!F11+Брянскэнерго!F11+Воронежэнерго!F11+Костромаэнерго!F11+Курскэнерго!F11+Липецкэнерго!F11+Орелэнерго!F11+Смоленскэнерго!F11+Тамбовэнерго!F11+Тверьэнерго!F11+Ярэнерго!F11</f>
        <v>1685</v>
      </c>
      <c r="G11" s="16">
        <f>Белгородэнерго!G11+Брянскэнерго!G11+Воронежэнерго!G11+Костромаэнерго!G11+Курскэнерго!G11+Липецкэнерго!G11+Орелэнерго!G11+Смоленскэнерго!G11+Тамбовэнерго!G11+Тверьэнерго!G11+Ярэнерго!G11</f>
        <v>2136</v>
      </c>
      <c r="H11" s="18">
        <f t="shared" si="0"/>
        <v>1.2676557863501483</v>
      </c>
      <c r="I11" s="16">
        <f>Белгородэнерго!I11+Брянскэнерго!I11+Воронежэнерго!I11+Костромаэнерго!I11+Курскэнерго!I11+Липецкэнерго!I11+Орелэнерго!I11+Смоленскэнерго!I11+Тамбовэнерго!I11+Тверьэнерго!I11+Ярэнерго!I11</f>
        <v>240</v>
      </c>
      <c r="J11" s="16">
        <f>Белгородэнерго!J11+Брянскэнерго!J11+Воронежэнерго!J11+Костромаэнерго!J11+Курскэнерго!J11+Липецкэнерго!J11+Орелэнерго!J11+Смоленскэнерго!J11+Тамбовэнерго!J11+Тверьэнерго!J11+Ярэнерго!J11</f>
        <v>214</v>
      </c>
      <c r="K11" s="18">
        <f t="shared" si="1"/>
        <v>0.89166666666666672</v>
      </c>
      <c r="L11" s="16">
        <f>Белгородэнерго!L11+Брянскэнерго!L11+Воронежэнерго!L11+Костромаэнерго!L11+Курскэнерго!L11+Липецкэнерго!L11+Орелэнерго!L11+Смоленскэнерго!L11+Тамбовэнерго!L11+Тверьэнерго!L11+Ярэнерго!L11</f>
        <v>87</v>
      </c>
      <c r="M11" s="16">
        <f>Белгородэнерго!M11+Брянскэнерго!M11+Воронежэнерго!M11+Костромаэнерго!M11+Курскэнерго!M11+Липецкэнерго!M11+Орелэнерго!M11+Смоленскэнерго!M11+Тамбовэнерго!M11+Тверьэнерго!M11+Ярэнерго!M11</f>
        <v>72</v>
      </c>
      <c r="N11" s="18">
        <f t="shared" si="2"/>
        <v>0.82758620689655171</v>
      </c>
      <c r="O11" s="16">
        <f>Белгородэнерго!O11+Брянскэнерго!O11+Воронежэнерго!O11+Костромаэнерго!O11+Курскэнерго!O11+Липецкэнерго!O11+Орелэнерго!O11+Смоленскэнерго!O11+Тамбовэнерго!O11+Тверьэнерго!O11+Ярэнерго!O11</f>
        <v>2</v>
      </c>
      <c r="P11" s="16">
        <f>Белгородэнерго!P11+Брянскэнерго!P11+Воронежэнерго!P11+Костромаэнерго!P11+Курскэнерго!P11+Липецкэнерго!P11+Орелэнерго!P11+Смоленскэнерго!P11+Тамбовэнерго!P11+Тверьэнерго!P11+Ярэнерго!P11</f>
        <v>0</v>
      </c>
      <c r="Q11" s="18">
        <f t="shared" si="3"/>
        <v>0</v>
      </c>
      <c r="R11" s="16">
        <f>Белгородэнерго!R11+Брянскэнерго!R11+Воронежэнерго!R11+Костромаэнерго!R11+Курскэнерго!R11+Липецкэнерго!R11+Орелэнерго!R11+Смоленскэнерго!R11+Тамбовэнерго!R11+Тверьэнерго!R11+Ярэнерго!R11</f>
        <v>44619</v>
      </c>
      <c r="S11" s="20"/>
      <c r="T11" s="20"/>
      <c r="U11" s="8"/>
      <c r="V11" s="8"/>
      <c r="W11" s="8"/>
    </row>
    <row r="12" spans="1:23" s="5" customFormat="1" ht="51" x14ac:dyDescent="0.25">
      <c r="A12" s="21">
        <v>6</v>
      </c>
      <c r="B12" s="22" t="s">
        <v>17</v>
      </c>
      <c r="C12" s="16">
        <f>Белгородэнерго!C12+Брянскэнерго!C12+Воронежэнерго!C12+Костромаэнерго!C12+Курскэнерго!C12+Липецкэнерго!C12+Орелэнерго!C12+Смоленскэнерго!C12+Тамбовэнерго!C12+Тверьэнерго!C12+Ярэнерго!C12</f>
        <v>43970</v>
      </c>
      <c r="D12" s="16">
        <f>Белгородэнерго!D12+Брянскэнерго!D12+Воронежэнерго!D12+Костромаэнерго!D12+Курскэнерго!D12+Липецкэнерго!D12+Орелэнерго!D12+Смоленскэнерго!D12+Тамбовэнерго!D12+Тверьэнерго!D12+Ярэнерго!D12</f>
        <v>40351</v>
      </c>
      <c r="E12" s="18">
        <f t="shared" si="4"/>
        <v>0.91769388219240389</v>
      </c>
      <c r="F12" s="16">
        <f>Белгородэнерго!F12+Брянскэнерго!F12+Воронежэнерго!F12+Костромаэнерго!F12+Курскэнерго!F12+Липецкэнерго!F12+Орелэнерго!F12+Смоленскэнерго!F12+Тамбовэнерго!F12+Тверьэнерго!F12+Ярэнерго!F12</f>
        <v>1587</v>
      </c>
      <c r="G12" s="16">
        <f>Белгородэнерго!G12+Брянскэнерго!G12+Воронежэнерго!G12+Костромаэнерго!G12+Курскэнерго!G12+Липецкэнерго!G12+Орелэнерго!G12+Смоленскэнерго!G12+Тамбовэнерго!G12+Тверьэнерго!G12+Ярэнерго!G12</f>
        <v>1557</v>
      </c>
      <c r="H12" s="18">
        <f t="shared" si="0"/>
        <v>0.98109640831758038</v>
      </c>
      <c r="I12" s="16">
        <f>Белгородэнерго!I12+Брянскэнерго!I12+Воронежэнерго!I12+Костромаэнерго!I12+Курскэнерго!I12+Липецкэнерго!I12+Орелэнерго!I12+Смоленскэнерго!I12+Тамбовэнерго!I12+Тверьэнерго!I12+Ярэнерго!I12</f>
        <v>478</v>
      </c>
      <c r="J12" s="16">
        <f>Белгородэнерго!J12+Брянскэнерго!J12+Воронежэнерго!J12+Костромаэнерго!J12+Курскэнерго!J12+Липецкэнерго!J12+Орелэнерго!J12+Смоленскэнерго!J12+Тамбовэнерго!J12+Тверьэнерго!J12+Ярэнерго!J12</f>
        <v>291</v>
      </c>
      <c r="K12" s="18">
        <f t="shared" si="1"/>
        <v>0.60878661087866104</v>
      </c>
      <c r="L12" s="16">
        <f>Белгородэнерго!L12+Брянскэнерго!L12+Воронежэнерго!L12+Костромаэнерго!L12+Курскэнерго!L12+Липецкэнерго!L12+Орелэнерго!L12+Смоленскэнерго!L12+Тамбовэнерго!L12+Тверьэнерго!L12+Ярэнерго!L12</f>
        <v>135</v>
      </c>
      <c r="M12" s="16">
        <f>Белгородэнерго!M12+Брянскэнерго!M12+Воронежэнерго!M12+Костромаэнерго!M12+Курскэнерго!M12+Липецкэнерго!M12+Орелэнерго!M12+Смоленскэнерго!M12+Тамбовэнерго!M12+Тверьэнерго!M12+Ярэнерго!M12</f>
        <v>115</v>
      </c>
      <c r="N12" s="18">
        <f t="shared" si="2"/>
        <v>0.85185185185185186</v>
      </c>
      <c r="O12" s="16">
        <f>Белгородэнерго!O12+Брянскэнерго!O12+Воронежэнерго!O12+Костромаэнерго!O12+Курскэнерго!O12+Липецкэнерго!O12+Орелэнерго!O12+Смоленскэнерго!O12+Тамбовэнерго!O12+Тверьэнерго!O12+Ярэнерго!O12</f>
        <v>3</v>
      </c>
      <c r="P12" s="16">
        <f>Белгородэнерго!P12+Брянскэнерго!P12+Воронежэнерго!P12+Костромаэнерго!P12+Курскэнерго!P12+Липецкэнерго!P12+Орелэнерго!P12+Смоленскэнерго!P12+Тамбовэнерго!P12+Тверьэнерго!P12+Ярэнерго!P12</f>
        <v>0</v>
      </c>
      <c r="Q12" s="18">
        <f t="shared" si="3"/>
        <v>0</v>
      </c>
      <c r="R12" s="16">
        <f>Белгородэнерго!R12+Брянскэнерго!R12+Воронежэнерго!R12+Костромаэнерго!R12+Курскэнерго!R12+Липецкэнерго!R12+Орелэнерго!R12+Смоленскэнерго!R12+Тамбовэнерго!R12+Тверьэнерго!R12+Ярэнерго!R12</f>
        <v>42314</v>
      </c>
      <c r="S12" s="20"/>
      <c r="T12" s="20"/>
    </row>
    <row r="13" spans="1:23" s="5" customFormat="1" ht="89.25" x14ac:dyDescent="0.25">
      <c r="A13" s="21">
        <v>7</v>
      </c>
      <c r="B13" s="22" t="s">
        <v>18</v>
      </c>
      <c r="C13" s="16">
        <f>Белгородэнерго!C13+Брянскэнерго!C13+Воронежэнерго!C13+Костромаэнерго!C13+Курскэнерго!C13+Липецкэнерго!C13+Орелэнерго!C13+Смоленскэнерго!C13+Тамбовэнерго!C13+Тверьэнерго!C13+Ярэнерго!C13</f>
        <v>16</v>
      </c>
      <c r="D13" s="16">
        <f>Белгородэнерго!D13+Брянскэнерго!D13+Воронежэнерго!D13+Костромаэнерго!D13+Курскэнерго!D13+Липецкэнерго!D13+Орелэнерго!D13+Смоленскэнерго!D13+Тамбовэнерго!D13+Тверьэнерго!D13+Ярэнерго!D13</f>
        <v>67</v>
      </c>
      <c r="E13" s="18">
        <f t="shared" si="4"/>
        <v>4.1875</v>
      </c>
      <c r="F13" s="16">
        <f>Белгородэнерго!F13+Брянскэнерго!F13+Воронежэнерго!F13+Костромаэнерго!F13+Курскэнерго!F13+Липецкэнерго!F13+Орелэнерго!F13+Смоленскэнерго!F13+Тамбовэнерго!F13+Тверьэнерго!F13+Ярэнерго!F13</f>
        <v>0</v>
      </c>
      <c r="G13" s="16">
        <f>Белгородэнерго!G13+Брянскэнерго!G13+Воронежэнерго!G13+Костромаэнерго!G13+Курскэнерго!G13+Липецкэнерго!G13+Орелэнерго!G13+Смоленскэнерго!G13+Тамбовэнерго!G13+Тверьэнерго!G13+Ярэнерго!G13</f>
        <v>2</v>
      </c>
      <c r="H13" s="18" t="s">
        <v>25</v>
      </c>
      <c r="I13" s="16">
        <f>Белгородэнерго!I13+Брянскэнерго!I13+Воронежэнерго!I13+Костромаэнерго!I13+Курскэнерго!I13+Липецкэнерго!I13+Орелэнерго!I13+Смоленскэнерго!I13+Тамбовэнерго!I13+Тверьэнерго!I13+Ярэнерго!I13</f>
        <v>3</v>
      </c>
      <c r="J13" s="16">
        <f>Белгородэнерго!J13+Брянскэнерго!J13+Воронежэнерго!J13+Костромаэнерго!J13+Курскэнерго!J13+Липецкэнерго!J13+Орелэнерго!J13+Смоленскэнерго!J13+Тамбовэнерго!J13+Тверьэнерго!J13+Ярэнерго!J13</f>
        <v>1</v>
      </c>
      <c r="K13" s="18">
        <f t="shared" si="1"/>
        <v>0.33333333333333331</v>
      </c>
      <c r="L13" s="16">
        <f>Белгородэнерго!L13+Брянскэнерго!L13+Воронежэнерго!L13+Костромаэнерго!L13+Курскэнерго!L13+Липецкэнерго!L13+Орелэнерго!L13+Смоленскэнерго!L13+Тамбовэнерго!L13+Тверьэнерго!L13+Ярэнерго!L13</f>
        <v>2</v>
      </c>
      <c r="M13" s="16">
        <f>Белгородэнерго!M13+Брянскэнерго!M13+Воронежэнерго!M13+Костромаэнерго!M13+Курскэнерго!M13+Липецкэнерго!M13+Орелэнерго!M13+Смоленскэнерго!M13+Тамбовэнерго!M13+Тверьэнерго!M13+Ярэнерго!M13</f>
        <v>0</v>
      </c>
      <c r="N13" s="18">
        <f t="shared" si="2"/>
        <v>0</v>
      </c>
      <c r="O13" s="16">
        <f>Белгородэнерго!O13+Брянскэнерго!O13+Воронежэнерго!O13+Костромаэнерго!O13+Курскэнерго!O13+Липецкэнерго!O13+Орелэнерго!O13+Смоленскэнерго!O13+Тамбовэнерго!O13+Тверьэнерго!O13+Ярэнерго!O13</f>
        <v>0</v>
      </c>
      <c r="P13" s="16">
        <f>Белгородэнерго!P13+Брянскэнерго!P13+Воронежэнерго!P13+Костромаэнерго!P13+Курскэнерго!P13+Липецкэнерго!P13+Орелэнерго!P13+Смоленскэнерго!P13+Тамбовэнерго!P13+Тверьэнерго!P13+Ярэнерго!P13</f>
        <v>0</v>
      </c>
      <c r="Q13" s="18" t="s">
        <v>25</v>
      </c>
      <c r="R13" s="16">
        <f>Белгородэнерго!R13+Брянскэнерго!R13+Воронежэнерго!R13+Костромаэнерго!R13+Курскэнерго!R13+Липецкэнерго!R13+Орелэнерго!R13+Смоленскэнерго!R13+Тамбовэнерго!R13+Тверьэнерго!R13+Ярэнерго!R13</f>
        <v>70</v>
      </c>
      <c r="S13" s="20"/>
      <c r="T13" s="20"/>
    </row>
    <row r="14" spans="1:23" s="5" customFormat="1" x14ac:dyDescent="0.25">
      <c r="A14" s="23" t="s">
        <v>23</v>
      </c>
      <c r="B14" s="22" t="s">
        <v>13</v>
      </c>
      <c r="C14" s="16">
        <f>Белгородэнерго!C14+Брянскэнерго!C14+Воронежэнерго!C14+Костромаэнерго!C14+Курскэнерго!C14+Липецкэнерго!C14+Орелэнерго!C14+Смоленскэнерго!C14+Тамбовэнерго!C14+Тверьэнерго!C14+Ярэнерго!C14</f>
        <v>16</v>
      </c>
      <c r="D14" s="16">
        <f>Белгородэнерго!D14+Брянскэнерго!D14+Воронежэнерго!D14+Костромаэнерго!D14+Курскэнерго!D14+Липецкэнерго!D14+Орелэнерго!D14+Смоленскэнерго!D14+Тамбовэнерго!D14+Тверьэнерго!D14+Ярэнерго!D14</f>
        <v>67</v>
      </c>
      <c r="E14" s="18">
        <f t="shared" si="4"/>
        <v>4.1875</v>
      </c>
      <c r="F14" s="16">
        <f>Белгородэнерго!F14+Брянскэнерго!F14+Воронежэнерго!F14+Костромаэнерго!F14+Курскэнерго!F14+Липецкэнерго!F14+Орелэнерго!F14+Смоленскэнерго!F14+Тамбовэнерго!F14+Тверьэнерго!F14+Ярэнерго!F14</f>
        <v>0</v>
      </c>
      <c r="G14" s="16">
        <f>Белгородэнерго!G14+Брянскэнерго!G14+Воронежэнерго!G14+Костромаэнерго!G14+Курскэнерго!G14+Липецкэнерго!G14+Орелэнерго!G14+Смоленскэнерго!G14+Тамбовэнерго!G14+Тверьэнерго!G14+Ярэнерго!G14</f>
        <v>0</v>
      </c>
      <c r="H14" s="18" t="s">
        <v>25</v>
      </c>
      <c r="I14" s="16">
        <f>Белгородэнерго!I14+Брянскэнерго!I14+Воронежэнерго!I14+Костромаэнерго!I14+Курскэнерго!I14+Липецкэнерго!I14+Орелэнерго!I14+Смоленскэнерго!I14+Тамбовэнерго!I14+Тверьэнерго!I14+Ярэнерго!I14</f>
        <v>3</v>
      </c>
      <c r="J14" s="16">
        <f>Белгородэнерго!J14+Брянскэнерго!J14+Воронежэнерго!J14+Костромаэнерго!J14+Курскэнерго!J14+Липецкэнерго!J14+Орелэнерго!J14+Смоленскэнерго!J14+Тамбовэнерго!J14+Тверьэнерго!J14+Ярэнерго!J14</f>
        <v>0</v>
      </c>
      <c r="K14" s="18">
        <f t="shared" si="1"/>
        <v>0</v>
      </c>
      <c r="L14" s="16">
        <f>Белгородэнерго!L14+Брянскэнерго!L14+Воронежэнерго!L14+Костромаэнерго!L14+Курскэнерго!L14+Липецкэнерго!L14+Орелэнерго!L14+Смоленскэнерго!L14+Тамбовэнерго!L14+Тверьэнерго!L14+Ярэнерго!L14</f>
        <v>2</v>
      </c>
      <c r="M14" s="16">
        <f>Белгородэнерго!M14+Брянскэнерго!M14+Воронежэнерго!M14+Костромаэнерго!M14+Курскэнерго!M14+Липецкэнерго!M14+Орелэнерго!M14+Смоленскэнерго!M14+Тамбовэнерго!M14+Тверьэнерго!M14+Ярэнерго!M14</f>
        <v>0</v>
      </c>
      <c r="N14" s="18">
        <f t="shared" si="2"/>
        <v>0</v>
      </c>
      <c r="O14" s="16">
        <f>Белгородэнерго!O14+Брянскэнерго!O14+Воронежэнерго!O14+Костромаэнерго!O14+Курскэнерго!O14+Липецкэнерго!O14+Орелэнерго!O14+Смоленскэнерго!O14+Тамбовэнерго!O14+Тверьэнерго!O14+Ярэнерго!O14</f>
        <v>0</v>
      </c>
      <c r="P14" s="16">
        <f>Белгородэнерго!P14+Брянскэнерго!P14+Воронежэнерго!P14+Костромаэнерго!P14+Курскэнерго!P14+Липецкэнерго!P14+Орелэнерго!P14+Смоленскэнерго!P14+Тамбовэнерго!P14+Тверьэнерго!P14+Ярэнерго!P14</f>
        <v>0</v>
      </c>
      <c r="Q14" s="18" t="s">
        <v>25</v>
      </c>
      <c r="R14" s="16">
        <f>Белгородэнерго!R14+Брянскэнерго!R14+Воронежэнерго!R14+Костромаэнерго!R14+Курскэнерго!R14+Липецкэнерго!R14+Орелэнерго!R14+Смоленскэнерго!R14+Тамбовэнерго!R14+Тверьэнерго!R14+Ярэнерго!R14</f>
        <v>67</v>
      </c>
      <c r="S14" s="20"/>
    </row>
    <row r="15" spans="1:23" s="5" customFormat="1" x14ac:dyDescent="0.25">
      <c r="A15" s="23" t="s">
        <v>24</v>
      </c>
      <c r="B15" s="22" t="s">
        <v>19</v>
      </c>
      <c r="C15" s="16">
        <f>Белгородэнерго!C15+Брянскэнерго!C15+Воронежэнерго!C15+Костромаэнерго!C15+Курскэнерго!C15+Липецкэнерго!C15+Орелэнерго!C15+Смоленскэнерго!C15+Тамбовэнерго!C15+Тверьэнерго!C15+Ярэнерго!C15</f>
        <v>0</v>
      </c>
      <c r="D15" s="16">
        <f>Белгородэнерго!D15+Брянскэнерго!D15+Воронежэнерго!D15+Костромаэнерго!D15+Курскэнерго!D15+Липецкэнерго!D15+Орелэнерго!D15+Смоленскэнерго!D15+Тамбовэнерго!D15+Тверьэнерго!D15+Ярэнерго!D15</f>
        <v>0</v>
      </c>
      <c r="E15" s="18" t="s">
        <v>25</v>
      </c>
      <c r="F15" s="16">
        <f>Белгородэнерго!F15+Брянскэнерго!F15+Воронежэнерго!F15+Костромаэнерго!F15+Курскэнерго!F15+Липецкэнерго!F15+Орелэнерго!F15+Смоленскэнерго!F15+Тамбовэнерго!F15+Тверьэнерго!F15+Ярэнерго!F15</f>
        <v>0</v>
      </c>
      <c r="G15" s="16">
        <f>Белгородэнерго!G15+Брянскэнерго!G15+Воронежэнерго!G15+Костромаэнерго!G15+Курскэнерго!G15+Липецкэнерго!G15+Орелэнерго!G15+Смоленскэнерго!G15+Тамбовэнерго!G15+Тверьэнерго!G15+Ярэнерго!G15</f>
        <v>2</v>
      </c>
      <c r="H15" s="18" t="s">
        <v>25</v>
      </c>
      <c r="I15" s="16">
        <f>Белгородэнерго!I15+Брянскэнерго!I15+Воронежэнерго!I15+Костромаэнерго!I15+Курскэнерго!I15+Липецкэнерго!I15+Орелэнерго!I15+Смоленскэнерго!I15+Тамбовэнерго!I15+Тверьэнерго!I15+Ярэнерго!I15</f>
        <v>0</v>
      </c>
      <c r="J15" s="16">
        <f>Белгородэнерго!J15+Брянскэнерго!J15+Воронежэнерго!J15+Костромаэнерго!J15+Курскэнерго!J15+Липецкэнерго!J15+Орелэнерго!J15+Смоленскэнерго!J15+Тамбовэнерго!J15+Тверьэнерго!J15+Ярэнерго!J15</f>
        <v>1</v>
      </c>
      <c r="K15" s="18" t="s">
        <v>25</v>
      </c>
      <c r="L15" s="16">
        <f>Белгородэнерго!L15+Брянскэнерго!L15+Воронежэнерго!L15+Костромаэнерго!L15+Курскэнерго!L15+Липецкэнерго!L15+Орелэнерго!L15+Смоленскэнерго!L15+Тамбовэнерго!L15+Тверьэнерго!L15+Ярэнерго!L15</f>
        <v>0</v>
      </c>
      <c r="M15" s="16">
        <f>Белгородэнерго!M15+Брянскэнерго!M15+Воронежэнерго!M15+Костромаэнерго!M15+Курскэнерго!M15+Липецкэнерго!M15+Орелэнерго!M15+Смоленскэнерго!M15+Тамбовэнерго!M15+Тверьэнерго!M15+Ярэнерго!M15</f>
        <v>0</v>
      </c>
      <c r="N15" s="18" t="s">
        <v>25</v>
      </c>
      <c r="O15" s="16">
        <f>Белгородэнерго!O15+Брянскэнерго!O15+Воронежэнерго!O15+Костромаэнерго!O15+Курскэнерго!O15+Липецкэнерго!O15+Орелэнерго!O15+Смоленскэнерго!O15+Тамбовэнерго!O15+Тверьэнерго!O15+Ярэнерго!O15</f>
        <v>0</v>
      </c>
      <c r="P15" s="16">
        <f>Белгородэнерго!P15+Брянскэнерго!P15+Воронежэнерго!P15+Костромаэнерго!P15+Курскэнерго!P15+Липецкэнерго!P15+Орелэнерго!P15+Смоленскэнерго!P15+Тамбовэнерго!P15+Тверьэнерго!P15+Ярэнерго!P15</f>
        <v>0</v>
      </c>
      <c r="Q15" s="18" t="s">
        <v>25</v>
      </c>
      <c r="R15" s="16">
        <f>Белгородэнерго!R15+Брянскэнерго!R15+Воронежэнерго!R15+Костромаэнерго!R15+Курскэнерго!R15+Липецкэнерго!R15+Орелэнерго!R15+Смоленскэнерго!R15+Тамбовэнерго!R15+Тверьэнерго!R15+Ярэнерго!R15</f>
        <v>3</v>
      </c>
      <c r="S15" s="20"/>
    </row>
    <row r="16" spans="1:23" ht="51.75" thickBot="1" x14ac:dyDescent="0.3">
      <c r="A16" s="12">
        <v>8</v>
      </c>
      <c r="B16" s="14" t="s">
        <v>20</v>
      </c>
      <c r="C16" s="16">
        <v>71.112258357971342</v>
      </c>
      <c r="D16" s="16">
        <v>59.887611211618051</v>
      </c>
      <c r="E16" s="18">
        <f t="shared" si="4"/>
        <v>0.84215594602762234</v>
      </c>
      <c r="F16" s="16">
        <v>161.18588531821047</v>
      </c>
      <c r="G16" s="16">
        <v>106.2980089916506</v>
      </c>
      <c r="H16" s="18">
        <f t="shared" si="0"/>
        <v>0.65947467287100769</v>
      </c>
      <c r="I16" s="16">
        <v>316.27824267782427</v>
      </c>
      <c r="J16" s="16">
        <v>296.99656357388318</v>
      </c>
      <c r="K16" s="18">
        <f t="shared" si="1"/>
        <v>0.9390357081135603</v>
      </c>
      <c r="L16" s="16">
        <v>435.09629629629632</v>
      </c>
      <c r="M16" s="16">
        <v>548.19130434782608</v>
      </c>
      <c r="N16" s="18">
        <f t="shared" si="2"/>
        <v>1.2599309831277286</v>
      </c>
      <c r="O16" s="16">
        <v>774.33333333333337</v>
      </c>
      <c r="P16" s="16" t="s">
        <v>25</v>
      </c>
      <c r="Q16" s="18">
        <v>0</v>
      </c>
      <c r="R16" s="16">
        <v>64.553079359077373</v>
      </c>
      <c r="S16" s="20"/>
    </row>
  </sheetData>
  <mergeCells count="9">
    <mergeCell ref="A1:A3"/>
    <mergeCell ref="B1:B3"/>
    <mergeCell ref="C1:Q1"/>
    <mergeCell ref="R1:R3"/>
    <mergeCell ref="C2:E2"/>
    <mergeCell ref="F2:H2"/>
    <mergeCell ref="I2:K2"/>
    <mergeCell ref="L2:N2"/>
    <mergeCell ref="O2:Q2"/>
  </mergeCells>
  <pageMargins left="0.7" right="0.7" top="0.75" bottom="0.75" header="0.3" footer="0.3"/>
  <pageSetup paperSize="8" scale="8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"/>
  <sheetViews>
    <sheetView view="pageBreakPreview" zoomScale="85" zoomScaleNormal="100" zoomScaleSheetLayoutView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S1" sqref="S1"/>
    </sheetView>
  </sheetViews>
  <sheetFormatPr defaultRowHeight="15" x14ac:dyDescent="0.25"/>
  <cols>
    <col min="1" max="1" width="6" customWidth="1"/>
    <col min="2" max="2" width="37.5703125" customWidth="1"/>
    <col min="3" max="18" width="11.85546875" customWidth="1"/>
    <col min="19" max="23" width="7.5703125" customWidth="1"/>
  </cols>
  <sheetData>
    <row r="1" spans="1:23" s="5" customFormat="1" x14ac:dyDescent="0.25">
      <c r="A1" s="26" t="s">
        <v>5</v>
      </c>
      <c r="B1" s="28" t="s">
        <v>6</v>
      </c>
      <c r="C1" s="28" t="s">
        <v>7</v>
      </c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30" t="s">
        <v>8</v>
      </c>
      <c r="S1" s="4"/>
      <c r="T1" s="4"/>
      <c r="U1" s="4"/>
      <c r="V1" s="4"/>
      <c r="W1" s="4"/>
    </row>
    <row r="2" spans="1:23" s="5" customFormat="1" ht="27.75" customHeight="1" x14ac:dyDescent="0.25">
      <c r="A2" s="27"/>
      <c r="B2" s="29"/>
      <c r="C2" s="32" t="s">
        <v>0</v>
      </c>
      <c r="D2" s="32"/>
      <c r="E2" s="32"/>
      <c r="F2" s="32" t="s">
        <v>1</v>
      </c>
      <c r="G2" s="32"/>
      <c r="H2" s="32"/>
      <c r="I2" s="32" t="s">
        <v>2</v>
      </c>
      <c r="J2" s="32"/>
      <c r="K2" s="32"/>
      <c r="L2" s="32" t="s">
        <v>3</v>
      </c>
      <c r="M2" s="32"/>
      <c r="N2" s="32"/>
      <c r="O2" s="32" t="s">
        <v>4</v>
      </c>
      <c r="P2" s="32"/>
      <c r="Q2" s="32"/>
      <c r="R2" s="31"/>
      <c r="S2" s="9"/>
      <c r="T2" s="9"/>
      <c r="U2" s="9"/>
      <c r="V2" s="9"/>
      <c r="W2" s="9"/>
    </row>
    <row r="3" spans="1:23" s="5" customFormat="1" ht="37.5" customHeight="1" x14ac:dyDescent="0.25">
      <c r="A3" s="27"/>
      <c r="B3" s="29"/>
      <c r="C3" s="15">
        <v>2016</v>
      </c>
      <c r="D3" s="15">
        <v>2017</v>
      </c>
      <c r="E3" s="15" t="s">
        <v>9</v>
      </c>
      <c r="F3" s="15">
        <v>2016</v>
      </c>
      <c r="G3" s="15">
        <v>2017</v>
      </c>
      <c r="H3" s="15" t="s">
        <v>9</v>
      </c>
      <c r="I3" s="15">
        <v>2016</v>
      </c>
      <c r="J3" s="15">
        <v>2017</v>
      </c>
      <c r="K3" s="15" t="s">
        <v>9</v>
      </c>
      <c r="L3" s="15">
        <v>2016</v>
      </c>
      <c r="M3" s="15">
        <v>2017</v>
      </c>
      <c r="N3" s="15" t="s">
        <v>9</v>
      </c>
      <c r="O3" s="15">
        <v>2016</v>
      </c>
      <c r="P3" s="15">
        <v>2017</v>
      </c>
      <c r="Q3" s="15" t="s">
        <v>9</v>
      </c>
      <c r="R3" s="31"/>
      <c r="S3" s="1"/>
      <c r="T3" s="6"/>
      <c r="U3" s="1"/>
      <c r="V3" s="1"/>
      <c r="W3" s="1"/>
    </row>
    <row r="4" spans="1:23" s="5" customFormat="1" ht="12" customHeight="1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0">
        <v>17</v>
      </c>
      <c r="R4" s="10">
        <v>18</v>
      </c>
      <c r="S4" s="2"/>
      <c r="T4" s="7"/>
      <c r="U4" s="2"/>
      <c r="V4" s="2"/>
      <c r="W4" s="2"/>
    </row>
    <row r="5" spans="1:23" s="5" customFormat="1" ht="38.25" x14ac:dyDescent="0.25">
      <c r="A5" s="11">
        <v>1</v>
      </c>
      <c r="B5" s="13" t="s">
        <v>10</v>
      </c>
      <c r="C5" s="16">
        <v>1559</v>
      </c>
      <c r="D5" s="16">
        <v>1540</v>
      </c>
      <c r="E5" s="18">
        <f>D5/C5</f>
        <v>0.98781270044900582</v>
      </c>
      <c r="F5" s="16">
        <v>119</v>
      </c>
      <c r="G5" s="16">
        <v>178</v>
      </c>
      <c r="H5" s="18">
        <f>G5/F5</f>
        <v>1.4957983193277311</v>
      </c>
      <c r="I5" s="16">
        <v>33</v>
      </c>
      <c r="J5" s="16">
        <v>52</v>
      </c>
      <c r="K5" s="18">
        <f>J5/I5</f>
        <v>1.5757575757575757</v>
      </c>
      <c r="L5" s="16">
        <v>22</v>
      </c>
      <c r="M5" s="16">
        <v>37</v>
      </c>
      <c r="N5" s="18">
        <f>M5/L5</f>
        <v>1.6818181818181819</v>
      </c>
      <c r="O5" s="16">
        <v>1</v>
      </c>
      <c r="P5" s="16">
        <v>2</v>
      </c>
      <c r="Q5" s="18">
        <f>P5/O5</f>
        <v>2</v>
      </c>
      <c r="R5" s="17">
        <v>1809</v>
      </c>
      <c r="S5" s="8"/>
      <c r="T5" s="8"/>
      <c r="U5" s="8"/>
      <c r="V5" s="8"/>
      <c r="W5" s="8"/>
    </row>
    <row r="6" spans="1:23" s="5" customFormat="1" ht="63.75" x14ac:dyDescent="0.25">
      <c r="A6" s="11">
        <v>2</v>
      </c>
      <c r="B6" s="13" t="s">
        <v>11</v>
      </c>
      <c r="C6" s="16">
        <v>1502</v>
      </c>
      <c r="D6" s="16">
        <v>1473</v>
      </c>
      <c r="E6" s="18">
        <f t="shared" ref="E6:E16" si="0">D6/C6</f>
        <v>0.98069241011984021</v>
      </c>
      <c r="F6" s="16">
        <v>107</v>
      </c>
      <c r="G6" s="16">
        <v>154</v>
      </c>
      <c r="H6" s="18">
        <f>G6/F6</f>
        <v>1.4392523364485981</v>
      </c>
      <c r="I6" s="16">
        <v>30</v>
      </c>
      <c r="J6" s="16">
        <v>40</v>
      </c>
      <c r="K6" s="18">
        <f t="shared" ref="K6:K16" si="1">J6/I6</f>
        <v>1.3333333333333333</v>
      </c>
      <c r="L6" s="16">
        <v>15</v>
      </c>
      <c r="M6" s="16">
        <v>14</v>
      </c>
      <c r="N6" s="18">
        <f t="shared" ref="N6:N16" si="2">M6/L6</f>
        <v>0.93333333333333335</v>
      </c>
      <c r="O6" s="16">
        <v>1</v>
      </c>
      <c r="P6" s="16">
        <v>1</v>
      </c>
      <c r="Q6" s="18">
        <f>P6/O6</f>
        <v>1</v>
      </c>
      <c r="R6" s="17">
        <v>1682</v>
      </c>
      <c r="S6" s="3"/>
      <c r="T6" s="3"/>
      <c r="U6" s="3"/>
      <c r="V6" s="3"/>
      <c r="W6" s="3"/>
    </row>
    <row r="7" spans="1:23" s="5" customFormat="1" ht="102" x14ac:dyDescent="0.25">
      <c r="A7" s="21">
        <v>3</v>
      </c>
      <c r="B7" s="22" t="s">
        <v>12</v>
      </c>
      <c r="C7" s="16">
        <v>0</v>
      </c>
      <c r="D7" s="16">
        <v>0</v>
      </c>
      <c r="E7" s="18" t="s">
        <v>25</v>
      </c>
      <c r="F7" s="16">
        <v>0</v>
      </c>
      <c r="G7" s="16">
        <v>0</v>
      </c>
      <c r="H7" s="18" t="s">
        <v>25</v>
      </c>
      <c r="I7" s="16">
        <v>0</v>
      </c>
      <c r="J7" s="16">
        <v>0</v>
      </c>
      <c r="K7" s="18" t="s">
        <v>25</v>
      </c>
      <c r="L7" s="16">
        <v>0</v>
      </c>
      <c r="M7" s="16">
        <v>0</v>
      </c>
      <c r="N7" s="18" t="s">
        <v>25</v>
      </c>
      <c r="O7" s="16">
        <v>0</v>
      </c>
      <c r="P7" s="16">
        <v>0</v>
      </c>
      <c r="Q7" s="18" t="s">
        <v>25</v>
      </c>
      <c r="R7" s="16">
        <v>0</v>
      </c>
      <c r="S7" s="3"/>
      <c r="T7" s="3"/>
      <c r="U7" s="3"/>
      <c r="V7" s="3"/>
      <c r="W7" s="3"/>
    </row>
    <row r="8" spans="1:23" s="5" customFormat="1" x14ac:dyDescent="0.25">
      <c r="A8" s="23" t="s">
        <v>21</v>
      </c>
      <c r="B8" s="22" t="s">
        <v>13</v>
      </c>
      <c r="C8" s="16">
        <v>0</v>
      </c>
      <c r="D8" s="16">
        <v>0</v>
      </c>
      <c r="E8" s="18" t="s">
        <v>25</v>
      </c>
      <c r="F8" s="16">
        <v>0</v>
      </c>
      <c r="G8" s="16">
        <v>0</v>
      </c>
      <c r="H8" s="18" t="s">
        <v>25</v>
      </c>
      <c r="I8" s="16">
        <v>0</v>
      </c>
      <c r="J8" s="16">
        <v>0</v>
      </c>
      <c r="K8" s="18" t="s">
        <v>25</v>
      </c>
      <c r="L8" s="16">
        <v>0</v>
      </c>
      <c r="M8" s="16">
        <v>0</v>
      </c>
      <c r="N8" s="18" t="s">
        <v>25</v>
      </c>
      <c r="O8" s="16">
        <v>0</v>
      </c>
      <c r="P8" s="16">
        <v>0</v>
      </c>
      <c r="Q8" s="18" t="s">
        <v>25</v>
      </c>
      <c r="R8" s="16">
        <v>0</v>
      </c>
      <c r="S8" s="3"/>
      <c r="T8" s="3"/>
      <c r="U8" s="3"/>
      <c r="V8" s="3"/>
      <c r="W8" s="3"/>
    </row>
    <row r="9" spans="1:23" s="5" customFormat="1" x14ac:dyDescent="0.25">
      <c r="A9" s="23" t="s">
        <v>22</v>
      </c>
      <c r="B9" s="22" t="s">
        <v>14</v>
      </c>
      <c r="C9" s="16">
        <v>0</v>
      </c>
      <c r="D9" s="16">
        <v>0</v>
      </c>
      <c r="E9" s="18" t="s">
        <v>25</v>
      </c>
      <c r="F9" s="16">
        <v>0</v>
      </c>
      <c r="G9" s="16">
        <v>0</v>
      </c>
      <c r="H9" s="18" t="s">
        <v>25</v>
      </c>
      <c r="I9" s="16">
        <v>0</v>
      </c>
      <c r="J9" s="16">
        <v>0</v>
      </c>
      <c r="K9" s="18" t="s">
        <v>25</v>
      </c>
      <c r="L9" s="16">
        <v>0</v>
      </c>
      <c r="M9" s="16">
        <v>0</v>
      </c>
      <c r="N9" s="18" t="s">
        <v>25</v>
      </c>
      <c r="O9" s="16">
        <v>0</v>
      </c>
      <c r="P9" s="16">
        <v>0</v>
      </c>
      <c r="Q9" s="18" t="s">
        <v>25</v>
      </c>
      <c r="R9" s="16">
        <v>0</v>
      </c>
      <c r="S9" s="3"/>
      <c r="T9" s="3"/>
      <c r="U9" s="3"/>
      <c r="V9" s="3"/>
      <c r="W9" s="3"/>
    </row>
    <row r="10" spans="1:23" s="5" customFormat="1" ht="51" x14ac:dyDescent="0.25">
      <c r="A10" s="21">
        <v>4</v>
      </c>
      <c r="B10" s="22" t="s">
        <v>15</v>
      </c>
      <c r="C10" s="16">
        <v>5.6677762982689748</v>
      </c>
      <c r="D10" s="16">
        <v>6.5437881873727086</v>
      </c>
      <c r="E10" s="18">
        <f t="shared" si="0"/>
        <v>1.1545600678296497</v>
      </c>
      <c r="F10" s="16">
        <v>5.5046728971962615</v>
      </c>
      <c r="G10" s="16">
        <v>6.4480519480519485</v>
      </c>
      <c r="H10" s="18">
        <f>G10/F10</f>
        <v>1.1713778581350738</v>
      </c>
      <c r="I10" s="16">
        <v>28.6</v>
      </c>
      <c r="J10" s="16">
        <v>25.975000000000001</v>
      </c>
      <c r="K10" s="18">
        <f t="shared" si="1"/>
        <v>0.90821678321678323</v>
      </c>
      <c r="L10" s="16">
        <v>34.6</v>
      </c>
      <c r="M10" s="16">
        <v>47.285714285714285</v>
      </c>
      <c r="N10" s="18">
        <f t="shared" si="2"/>
        <v>1.3666391412056151</v>
      </c>
      <c r="O10" s="16">
        <v>29</v>
      </c>
      <c r="P10" s="16">
        <v>26</v>
      </c>
      <c r="Q10" s="18">
        <f>P10/O10</f>
        <v>0.89655172413793105</v>
      </c>
      <c r="R10" s="17">
        <v>7.3478002378121285</v>
      </c>
      <c r="S10" s="3"/>
      <c r="T10" s="3"/>
      <c r="U10" s="3"/>
      <c r="V10" s="3"/>
      <c r="W10" s="3"/>
    </row>
    <row r="11" spans="1:23" s="5" customFormat="1" ht="51" x14ac:dyDescent="0.25">
      <c r="A11" s="21">
        <v>5</v>
      </c>
      <c r="B11" s="22" t="s">
        <v>16</v>
      </c>
      <c r="C11" s="16">
        <v>1384</v>
      </c>
      <c r="D11" s="16">
        <v>1370</v>
      </c>
      <c r="E11" s="18">
        <f t="shared" si="0"/>
        <v>0.98988439306358378</v>
      </c>
      <c r="F11" s="16">
        <v>68</v>
      </c>
      <c r="G11" s="16">
        <v>89</v>
      </c>
      <c r="H11" s="18">
        <f>G11/F11</f>
        <v>1.3088235294117647</v>
      </c>
      <c r="I11" s="16">
        <v>18</v>
      </c>
      <c r="J11" s="16">
        <v>18</v>
      </c>
      <c r="K11" s="18">
        <f t="shared" si="1"/>
        <v>1</v>
      </c>
      <c r="L11" s="16">
        <v>8</v>
      </c>
      <c r="M11" s="16">
        <v>5</v>
      </c>
      <c r="N11" s="18">
        <f t="shared" si="2"/>
        <v>0.625</v>
      </c>
      <c r="O11" s="16">
        <v>0</v>
      </c>
      <c r="P11" s="16">
        <v>0</v>
      </c>
      <c r="Q11" s="18" t="s">
        <v>25</v>
      </c>
      <c r="R11" s="17">
        <v>1482</v>
      </c>
      <c r="S11" s="8"/>
      <c r="T11" s="8"/>
      <c r="U11" s="8"/>
      <c r="V11" s="8"/>
      <c r="W11" s="8"/>
    </row>
    <row r="12" spans="1:23" s="5" customFormat="1" ht="51" x14ac:dyDescent="0.25">
      <c r="A12" s="21">
        <v>6</v>
      </c>
      <c r="B12" s="22" t="s">
        <v>17</v>
      </c>
      <c r="C12" s="16">
        <v>1260</v>
      </c>
      <c r="D12" s="16">
        <v>1211</v>
      </c>
      <c r="E12" s="18">
        <f t="shared" si="0"/>
        <v>0.96111111111111114</v>
      </c>
      <c r="F12" s="16">
        <v>68</v>
      </c>
      <c r="G12" s="16">
        <v>62</v>
      </c>
      <c r="H12" s="18">
        <f>G12/F12</f>
        <v>0.91176470588235292</v>
      </c>
      <c r="I12" s="16">
        <v>22</v>
      </c>
      <c r="J12" s="16">
        <v>22</v>
      </c>
      <c r="K12" s="18">
        <f t="shared" si="1"/>
        <v>1</v>
      </c>
      <c r="L12" s="16">
        <v>10</v>
      </c>
      <c r="M12" s="16">
        <v>12</v>
      </c>
      <c r="N12" s="18">
        <f t="shared" si="2"/>
        <v>1.2</v>
      </c>
      <c r="O12" s="16">
        <v>0</v>
      </c>
      <c r="P12" s="16">
        <v>0</v>
      </c>
      <c r="Q12" s="18" t="s">
        <v>25</v>
      </c>
      <c r="R12" s="17">
        <v>1307</v>
      </c>
    </row>
    <row r="13" spans="1:23" s="5" customFormat="1" ht="89.25" x14ac:dyDescent="0.25">
      <c r="A13" s="21">
        <v>7</v>
      </c>
      <c r="B13" s="22" t="s">
        <v>18</v>
      </c>
      <c r="C13" s="16">
        <v>0</v>
      </c>
      <c r="D13" s="16">
        <v>0</v>
      </c>
      <c r="E13" s="18" t="s">
        <v>25</v>
      </c>
      <c r="F13" s="16">
        <v>0</v>
      </c>
      <c r="G13" s="16">
        <v>0</v>
      </c>
      <c r="H13" s="18" t="s">
        <v>25</v>
      </c>
      <c r="I13" s="16">
        <v>0</v>
      </c>
      <c r="J13" s="16">
        <v>0</v>
      </c>
      <c r="K13" s="18" t="s">
        <v>25</v>
      </c>
      <c r="L13" s="16">
        <v>0</v>
      </c>
      <c r="M13" s="16">
        <v>0</v>
      </c>
      <c r="N13" s="18" t="s">
        <v>25</v>
      </c>
      <c r="O13" s="16">
        <v>0</v>
      </c>
      <c r="P13" s="16">
        <v>0</v>
      </c>
      <c r="Q13" s="18" t="s">
        <v>25</v>
      </c>
      <c r="R13" s="16">
        <v>0</v>
      </c>
    </row>
    <row r="14" spans="1:23" s="5" customFormat="1" x14ac:dyDescent="0.25">
      <c r="A14" s="23" t="s">
        <v>23</v>
      </c>
      <c r="B14" s="22" t="s">
        <v>13</v>
      </c>
      <c r="C14" s="16">
        <v>0</v>
      </c>
      <c r="D14" s="16">
        <v>0</v>
      </c>
      <c r="E14" s="18" t="s">
        <v>25</v>
      </c>
      <c r="F14" s="16">
        <v>0</v>
      </c>
      <c r="G14" s="16">
        <v>0</v>
      </c>
      <c r="H14" s="18" t="s">
        <v>25</v>
      </c>
      <c r="I14" s="16">
        <v>0</v>
      </c>
      <c r="J14" s="16">
        <v>0</v>
      </c>
      <c r="K14" s="18" t="s">
        <v>25</v>
      </c>
      <c r="L14" s="16">
        <v>0</v>
      </c>
      <c r="M14" s="16">
        <v>0</v>
      </c>
      <c r="N14" s="18" t="s">
        <v>25</v>
      </c>
      <c r="O14" s="16">
        <v>0</v>
      </c>
      <c r="P14" s="16">
        <v>0</v>
      </c>
      <c r="Q14" s="18" t="s">
        <v>25</v>
      </c>
      <c r="R14" s="16">
        <v>0</v>
      </c>
    </row>
    <row r="15" spans="1:23" s="5" customFormat="1" x14ac:dyDescent="0.25">
      <c r="A15" s="23" t="s">
        <v>24</v>
      </c>
      <c r="B15" s="22" t="s">
        <v>19</v>
      </c>
      <c r="C15" s="16">
        <v>0</v>
      </c>
      <c r="D15" s="16">
        <v>0</v>
      </c>
      <c r="E15" s="18" t="s">
        <v>25</v>
      </c>
      <c r="F15" s="16">
        <v>0</v>
      </c>
      <c r="G15" s="16">
        <v>0</v>
      </c>
      <c r="H15" s="18" t="s">
        <v>25</v>
      </c>
      <c r="I15" s="16">
        <v>0</v>
      </c>
      <c r="J15" s="16">
        <v>0</v>
      </c>
      <c r="K15" s="18" t="s">
        <v>25</v>
      </c>
      <c r="L15" s="16">
        <v>0</v>
      </c>
      <c r="M15" s="16">
        <v>0</v>
      </c>
      <c r="N15" s="18" t="s">
        <v>25</v>
      </c>
      <c r="O15" s="16">
        <v>0</v>
      </c>
      <c r="P15" s="16">
        <v>0</v>
      </c>
      <c r="Q15" s="18" t="s">
        <v>25</v>
      </c>
      <c r="R15" s="16">
        <v>0</v>
      </c>
    </row>
    <row r="16" spans="1:23" ht="51.75" thickBot="1" x14ac:dyDescent="0.3">
      <c r="A16" s="12">
        <v>8</v>
      </c>
      <c r="B16" s="14" t="s">
        <v>20</v>
      </c>
      <c r="C16" s="16">
        <v>34.470634920634922</v>
      </c>
      <c r="D16" s="16">
        <v>37.923203963666388</v>
      </c>
      <c r="E16" s="18">
        <f t="shared" si="0"/>
        <v>1.100159717132587</v>
      </c>
      <c r="F16" s="16">
        <v>58.838235294117645</v>
      </c>
      <c r="G16" s="16">
        <v>57.241935483870968</v>
      </c>
      <c r="H16" s="18">
        <f>G16/F16</f>
        <v>0.9728696858043554</v>
      </c>
      <c r="I16" s="16">
        <v>91.181818181818187</v>
      </c>
      <c r="J16" s="16">
        <v>91.045454545454547</v>
      </c>
      <c r="K16" s="18">
        <f t="shared" si="1"/>
        <v>0.99850448654037882</v>
      </c>
      <c r="L16" s="16">
        <v>77.400000000000006</v>
      </c>
      <c r="M16" s="16">
        <v>199.58333333333334</v>
      </c>
      <c r="N16" s="18">
        <f t="shared" si="2"/>
        <v>2.5785960378983632</v>
      </c>
      <c r="O16" s="16" t="s">
        <v>25</v>
      </c>
      <c r="P16" s="16" t="s">
        <v>25</v>
      </c>
      <c r="Q16" s="18" t="s">
        <v>25</v>
      </c>
      <c r="R16" s="17">
        <v>41.218056618209637</v>
      </c>
    </row>
  </sheetData>
  <mergeCells count="9">
    <mergeCell ref="A1:A3"/>
    <mergeCell ref="B1:B3"/>
    <mergeCell ref="C1:Q1"/>
    <mergeCell ref="R1:R3"/>
    <mergeCell ref="C2:E2"/>
    <mergeCell ref="F2:H2"/>
    <mergeCell ref="I2:K2"/>
    <mergeCell ref="L2:N2"/>
    <mergeCell ref="O2:Q2"/>
  </mergeCells>
  <pageMargins left="0.7" right="0.7" top="0.75" bottom="0.75" header="0.3" footer="0.3"/>
  <pageSetup paperSize="9" scale="3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"/>
  <sheetViews>
    <sheetView view="pageBreakPreview" zoomScale="85" zoomScaleNormal="100" zoomScaleSheetLayoutView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S1" sqref="S1"/>
    </sheetView>
  </sheetViews>
  <sheetFormatPr defaultRowHeight="15" x14ac:dyDescent="0.25"/>
  <cols>
    <col min="1" max="1" width="6" customWidth="1"/>
    <col min="2" max="2" width="37.5703125" customWidth="1"/>
    <col min="3" max="18" width="11.85546875" customWidth="1"/>
    <col min="19" max="23" width="7.5703125" customWidth="1"/>
  </cols>
  <sheetData>
    <row r="1" spans="1:23" s="5" customFormat="1" x14ac:dyDescent="0.25">
      <c r="A1" s="26" t="s">
        <v>5</v>
      </c>
      <c r="B1" s="28" t="s">
        <v>6</v>
      </c>
      <c r="C1" s="28" t="s">
        <v>7</v>
      </c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30" t="s">
        <v>8</v>
      </c>
      <c r="S1" s="4"/>
      <c r="T1" s="4"/>
      <c r="U1" s="4"/>
      <c r="V1" s="4"/>
      <c r="W1" s="4"/>
    </row>
    <row r="2" spans="1:23" s="5" customFormat="1" ht="27.75" customHeight="1" x14ac:dyDescent="0.25">
      <c r="A2" s="27"/>
      <c r="B2" s="29"/>
      <c r="C2" s="32" t="s">
        <v>0</v>
      </c>
      <c r="D2" s="32"/>
      <c r="E2" s="32"/>
      <c r="F2" s="32" t="s">
        <v>1</v>
      </c>
      <c r="G2" s="32"/>
      <c r="H2" s="32"/>
      <c r="I2" s="32" t="s">
        <v>2</v>
      </c>
      <c r="J2" s="32"/>
      <c r="K2" s="32"/>
      <c r="L2" s="32" t="s">
        <v>3</v>
      </c>
      <c r="M2" s="32"/>
      <c r="N2" s="32"/>
      <c r="O2" s="32" t="s">
        <v>4</v>
      </c>
      <c r="P2" s="32"/>
      <c r="Q2" s="32"/>
      <c r="R2" s="31"/>
      <c r="S2" s="9"/>
      <c r="T2" s="9"/>
      <c r="U2" s="9"/>
      <c r="V2" s="9"/>
      <c r="W2" s="9"/>
    </row>
    <row r="3" spans="1:23" s="5" customFormat="1" ht="37.5" customHeight="1" x14ac:dyDescent="0.25">
      <c r="A3" s="27"/>
      <c r="B3" s="29"/>
      <c r="C3" s="15">
        <v>2016</v>
      </c>
      <c r="D3" s="15">
        <v>2017</v>
      </c>
      <c r="E3" s="15" t="s">
        <v>9</v>
      </c>
      <c r="F3" s="15">
        <v>2016</v>
      </c>
      <c r="G3" s="15">
        <v>2017</v>
      </c>
      <c r="H3" s="15" t="s">
        <v>9</v>
      </c>
      <c r="I3" s="15">
        <v>2016</v>
      </c>
      <c r="J3" s="15">
        <v>2017</v>
      </c>
      <c r="K3" s="15" t="s">
        <v>9</v>
      </c>
      <c r="L3" s="15">
        <v>2016</v>
      </c>
      <c r="M3" s="15">
        <v>2017</v>
      </c>
      <c r="N3" s="15" t="s">
        <v>9</v>
      </c>
      <c r="O3" s="15">
        <v>2016</v>
      </c>
      <c r="P3" s="15">
        <v>2017</v>
      </c>
      <c r="Q3" s="15" t="s">
        <v>9</v>
      </c>
      <c r="R3" s="31"/>
      <c r="S3" s="1"/>
      <c r="T3" s="6"/>
      <c r="U3" s="1"/>
      <c r="V3" s="1"/>
      <c r="W3" s="1"/>
    </row>
    <row r="4" spans="1:23" s="5" customFormat="1" ht="12" customHeight="1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0">
        <v>17</v>
      </c>
      <c r="R4" s="10">
        <v>18</v>
      </c>
      <c r="S4" s="2"/>
      <c r="T4" s="7"/>
      <c r="U4" s="2"/>
      <c r="V4" s="2"/>
      <c r="W4" s="2"/>
    </row>
    <row r="5" spans="1:23" s="5" customFormat="1" ht="38.25" x14ac:dyDescent="0.25">
      <c r="A5" s="11">
        <v>1</v>
      </c>
      <c r="B5" s="13" t="s">
        <v>10</v>
      </c>
      <c r="C5" s="16">
        <v>7552</v>
      </c>
      <c r="D5" s="16">
        <v>6890</v>
      </c>
      <c r="E5" s="18">
        <f>D5/C5</f>
        <v>0.91234110169491522</v>
      </c>
      <c r="F5" s="16">
        <v>239</v>
      </c>
      <c r="G5" s="16">
        <v>281</v>
      </c>
      <c r="H5" s="18">
        <f>G5/F5</f>
        <v>1.1757322175732217</v>
      </c>
      <c r="I5" s="16">
        <v>60</v>
      </c>
      <c r="J5" s="16">
        <v>52</v>
      </c>
      <c r="K5" s="18">
        <f>J5/I5</f>
        <v>0.8666666666666667</v>
      </c>
      <c r="L5" s="16">
        <v>26</v>
      </c>
      <c r="M5" s="16">
        <v>36</v>
      </c>
      <c r="N5" s="18">
        <f>M5/L5</f>
        <v>1.3846153846153846</v>
      </c>
      <c r="O5" s="16">
        <v>0</v>
      </c>
      <c r="P5" s="16">
        <v>0</v>
      </c>
      <c r="Q5" s="18" t="s">
        <v>25</v>
      </c>
      <c r="R5" s="17">
        <v>7259</v>
      </c>
      <c r="S5" s="8"/>
      <c r="T5" s="8"/>
      <c r="U5" s="8"/>
      <c r="V5" s="8"/>
      <c r="W5" s="8"/>
    </row>
    <row r="6" spans="1:23" s="5" customFormat="1" ht="63.75" x14ac:dyDescent="0.25">
      <c r="A6" s="21">
        <v>2</v>
      </c>
      <c r="B6" s="22" t="s">
        <v>11</v>
      </c>
      <c r="C6" s="16">
        <v>7109</v>
      </c>
      <c r="D6" s="16">
        <v>6152</v>
      </c>
      <c r="E6" s="18">
        <f t="shared" ref="E6:E16" si="0">D6/C6</f>
        <v>0.86538191025460687</v>
      </c>
      <c r="F6" s="16">
        <v>211</v>
      </c>
      <c r="G6" s="16">
        <v>229</v>
      </c>
      <c r="H6" s="18">
        <f t="shared" ref="H6:H16" si="1">G6/F6</f>
        <v>1.0853080568720379</v>
      </c>
      <c r="I6" s="16">
        <v>45</v>
      </c>
      <c r="J6" s="16">
        <v>32</v>
      </c>
      <c r="K6" s="18">
        <f t="shared" ref="K6:K16" si="2">J6/I6</f>
        <v>0.71111111111111114</v>
      </c>
      <c r="L6" s="16">
        <v>17</v>
      </c>
      <c r="M6" s="16">
        <v>11</v>
      </c>
      <c r="N6" s="18">
        <f t="shared" ref="N6:N16" si="3">M6/L6</f>
        <v>0.6470588235294118</v>
      </c>
      <c r="O6" s="16">
        <v>0</v>
      </c>
      <c r="P6" s="16">
        <v>0</v>
      </c>
      <c r="Q6" s="18" t="s">
        <v>25</v>
      </c>
      <c r="R6" s="17">
        <v>6424</v>
      </c>
      <c r="S6" s="3"/>
      <c r="T6" s="3"/>
      <c r="U6" s="3"/>
      <c r="V6" s="3"/>
      <c r="W6" s="3"/>
    </row>
    <row r="7" spans="1:23" s="5" customFormat="1" ht="102" x14ac:dyDescent="0.25">
      <c r="A7" s="21">
        <v>3</v>
      </c>
      <c r="B7" s="22" t="s">
        <v>12</v>
      </c>
      <c r="C7" s="16">
        <v>2</v>
      </c>
      <c r="D7" s="16">
        <v>0</v>
      </c>
      <c r="E7" s="18">
        <f t="shared" si="0"/>
        <v>0</v>
      </c>
      <c r="F7" s="16">
        <v>0</v>
      </c>
      <c r="G7" s="16">
        <v>0</v>
      </c>
      <c r="H7" s="18" t="s">
        <v>25</v>
      </c>
      <c r="I7" s="16">
        <v>0</v>
      </c>
      <c r="J7" s="16">
        <v>0</v>
      </c>
      <c r="K7" s="18" t="s">
        <v>25</v>
      </c>
      <c r="L7" s="16">
        <v>0</v>
      </c>
      <c r="M7" s="16">
        <v>0</v>
      </c>
      <c r="N7" s="18" t="s">
        <v>25</v>
      </c>
      <c r="O7" s="16">
        <v>0</v>
      </c>
      <c r="P7" s="16">
        <v>0</v>
      </c>
      <c r="Q7" s="18" t="s">
        <v>25</v>
      </c>
      <c r="R7" s="16">
        <v>0</v>
      </c>
      <c r="S7" s="3"/>
      <c r="T7" s="3"/>
      <c r="U7" s="3"/>
      <c r="V7" s="3"/>
      <c r="W7" s="3"/>
    </row>
    <row r="8" spans="1:23" s="5" customFormat="1" x14ac:dyDescent="0.25">
      <c r="A8" s="23" t="s">
        <v>21</v>
      </c>
      <c r="B8" s="22" t="s">
        <v>13</v>
      </c>
      <c r="C8" s="16">
        <v>2</v>
      </c>
      <c r="D8" s="16">
        <v>0</v>
      </c>
      <c r="E8" s="18">
        <f t="shared" si="0"/>
        <v>0</v>
      </c>
      <c r="F8" s="16">
        <v>0</v>
      </c>
      <c r="G8" s="16">
        <v>0</v>
      </c>
      <c r="H8" s="18" t="s">
        <v>25</v>
      </c>
      <c r="I8" s="16">
        <v>0</v>
      </c>
      <c r="J8" s="16">
        <v>0</v>
      </c>
      <c r="K8" s="18" t="s">
        <v>25</v>
      </c>
      <c r="L8" s="16">
        <v>0</v>
      </c>
      <c r="M8" s="16">
        <v>0</v>
      </c>
      <c r="N8" s="18" t="s">
        <v>25</v>
      </c>
      <c r="O8" s="16">
        <v>0</v>
      </c>
      <c r="P8" s="16">
        <v>0</v>
      </c>
      <c r="Q8" s="18" t="s">
        <v>25</v>
      </c>
      <c r="R8" s="16">
        <v>0</v>
      </c>
      <c r="S8" s="3"/>
      <c r="T8" s="3"/>
      <c r="U8" s="3"/>
      <c r="V8" s="3"/>
      <c r="W8" s="3"/>
    </row>
    <row r="9" spans="1:23" s="5" customFormat="1" x14ac:dyDescent="0.25">
      <c r="A9" s="23" t="s">
        <v>22</v>
      </c>
      <c r="B9" s="22" t="s">
        <v>14</v>
      </c>
      <c r="C9" s="16">
        <v>0</v>
      </c>
      <c r="D9" s="16">
        <v>0</v>
      </c>
      <c r="E9" s="18" t="s">
        <v>25</v>
      </c>
      <c r="F9" s="16">
        <v>0</v>
      </c>
      <c r="G9" s="16">
        <v>0</v>
      </c>
      <c r="H9" s="18" t="s">
        <v>25</v>
      </c>
      <c r="I9" s="16">
        <v>0</v>
      </c>
      <c r="J9" s="16">
        <v>0</v>
      </c>
      <c r="K9" s="18" t="s">
        <v>25</v>
      </c>
      <c r="L9" s="16">
        <v>0</v>
      </c>
      <c r="M9" s="16">
        <v>0</v>
      </c>
      <c r="N9" s="18" t="s">
        <v>25</v>
      </c>
      <c r="O9" s="16">
        <v>0</v>
      </c>
      <c r="P9" s="16">
        <v>0</v>
      </c>
      <c r="Q9" s="18" t="s">
        <v>25</v>
      </c>
      <c r="R9" s="16">
        <v>0</v>
      </c>
      <c r="S9" s="3"/>
      <c r="T9" s="3"/>
      <c r="U9" s="3"/>
      <c r="V9" s="3"/>
      <c r="W9" s="3"/>
    </row>
    <row r="10" spans="1:23" s="5" customFormat="1" ht="51" x14ac:dyDescent="0.25">
      <c r="A10" s="21">
        <v>4</v>
      </c>
      <c r="B10" s="22" t="s">
        <v>15</v>
      </c>
      <c r="C10" s="16">
        <v>5.6403150935433954</v>
      </c>
      <c r="D10" s="16">
        <v>5.4112483745123541</v>
      </c>
      <c r="E10" s="18">
        <f t="shared" si="0"/>
        <v>0.95938760242432919</v>
      </c>
      <c r="F10" s="16">
        <v>27.763033175355449</v>
      </c>
      <c r="G10" s="16">
        <v>11.157205240174672</v>
      </c>
      <c r="H10" s="18">
        <f t="shared" si="1"/>
        <v>0.40187270496361488</v>
      </c>
      <c r="I10" s="16">
        <v>69.155555555555551</v>
      </c>
      <c r="J10" s="16">
        <v>24.84375</v>
      </c>
      <c r="K10" s="18">
        <f t="shared" si="2"/>
        <v>0.35924445694087404</v>
      </c>
      <c r="L10" s="16">
        <v>90.529411764705884</v>
      </c>
      <c r="M10" s="16">
        <v>23.90909090909091</v>
      </c>
      <c r="N10" s="18">
        <f t="shared" si="3"/>
        <v>0.26410301848898343</v>
      </c>
      <c r="O10" s="16" t="s">
        <v>25</v>
      </c>
      <c r="P10" s="16" t="s">
        <v>25</v>
      </c>
      <c r="Q10" s="18" t="s">
        <v>25</v>
      </c>
      <c r="R10" s="17">
        <v>5.7445516811955164</v>
      </c>
      <c r="S10" s="3"/>
      <c r="T10" s="3"/>
      <c r="U10" s="3"/>
      <c r="V10" s="3"/>
      <c r="W10" s="3"/>
    </row>
    <row r="11" spans="1:23" s="5" customFormat="1" ht="51" x14ac:dyDescent="0.25">
      <c r="A11" s="21">
        <v>5</v>
      </c>
      <c r="B11" s="22" t="s">
        <v>16</v>
      </c>
      <c r="C11" s="16">
        <v>6446</v>
      </c>
      <c r="D11" s="16">
        <v>5692</v>
      </c>
      <c r="E11" s="18">
        <f t="shared" si="0"/>
        <v>0.88302823456407076</v>
      </c>
      <c r="F11" s="16">
        <v>110</v>
      </c>
      <c r="G11" s="16">
        <v>135</v>
      </c>
      <c r="H11" s="18">
        <f t="shared" si="1"/>
        <v>1.2272727272727273</v>
      </c>
      <c r="I11" s="16">
        <v>11</v>
      </c>
      <c r="J11" s="16">
        <v>8</v>
      </c>
      <c r="K11" s="18">
        <f t="shared" si="2"/>
        <v>0.72727272727272729</v>
      </c>
      <c r="L11" s="16">
        <v>5</v>
      </c>
      <c r="M11" s="16">
        <v>4</v>
      </c>
      <c r="N11" s="18">
        <f t="shared" si="3"/>
        <v>0.8</v>
      </c>
      <c r="O11" s="16">
        <v>0</v>
      </c>
      <c r="P11" s="16">
        <v>0</v>
      </c>
      <c r="Q11" s="18" t="s">
        <v>25</v>
      </c>
      <c r="R11" s="17">
        <v>5839</v>
      </c>
      <c r="S11" s="8"/>
      <c r="T11" s="8"/>
      <c r="U11" s="8"/>
      <c r="V11" s="8"/>
      <c r="W11" s="8"/>
    </row>
    <row r="12" spans="1:23" s="5" customFormat="1" ht="51" x14ac:dyDescent="0.25">
      <c r="A12" s="21">
        <v>6</v>
      </c>
      <c r="B12" s="22" t="s">
        <v>17</v>
      </c>
      <c r="C12" s="16">
        <v>6240</v>
      </c>
      <c r="D12" s="16">
        <v>4696</v>
      </c>
      <c r="E12" s="18">
        <f t="shared" si="0"/>
        <v>0.75256410256410255</v>
      </c>
      <c r="F12" s="16">
        <v>82</v>
      </c>
      <c r="G12" s="16">
        <v>78</v>
      </c>
      <c r="H12" s="18">
        <f t="shared" si="1"/>
        <v>0.95121951219512191</v>
      </c>
      <c r="I12" s="16">
        <v>26</v>
      </c>
      <c r="J12" s="16">
        <v>12</v>
      </c>
      <c r="K12" s="18">
        <f t="shared" si="2"/>
        <v>0.46153846153846156</v>
      </c>
      <c r="L12" s="16">
        <v>12</v>
      </c>
      <c r="M12" s="16">
        <v>7</v>
      </c>
      <c r="N12" s="18">
        <f t="shared" si="3"/>
        <v>0.58333333333333337</v>
      </c>
      <c r="O12" s="16">
        <v>0</v>
      </c>
      <c r="P12" s="16">
        <v>0</v>
      </c>
      <c r="Q12" s="18" t="s">
        <v>25</v>
      </c>
      <c r="R12" s="17">
        <v>4793</v>
      </c>
    </row>
    <row r="13" spans="1:23" s="5" customFormat="1" ht="89.25" x14ac:dyDescent="0.25">
      <c r="A13" s="21">
        <v>7</v>
      </c>
      <c r="B13" s="22" t="s">
        <v>18</v>
      </c>
      <c r="C13" s="16">
        <v>14</v>
      </c>
      <c r="D13" s="16">
        <v>67</v>
      </c>
      <c r="E13" s="18">
        <f t="shared" ref="E13" si="4">D13/C13</f>
        <v>4.7857142857142856</v>
      </c>
      <c r="F13" s="16">
        <v>0</v>
      </c>
      <c r="G13" s="16">
        <v>0</v>
      </c>
      <c r="H13" s="18" t="s">
        <v>25</v>
      </c>
      <c r="I13" s="16">
        <v>2</v>
      </c>
      <c r="J13" s="16">
        <v>0</v>
      </c>
      <c r="K13" s="18">
        <f t="shared" si="2"/>
        <v>0</v>
      </c>
      <c r="L13" s="16">
        <v>1</v>
      </c>
      <c r="M13" s="16">
        <v>0</v>
      </c>
      <c r="N13" s="18">
        <f>M13/L13</f>
        <v>0</v>
      </c>
      <c r="O13" s="16">
        <v>0</v>
      </c>
      <c r="P13" s="16">
        <v>0</v>
      </c>
      <c r="Q13" s="18" t="s">
        <v>25</v>
      </c>
      <c r="R13" s="16">
        <v>67</v>
      </c>
    </row>
    <row r="14" spans="1:23" s="5" customFormat="1" x14ac:dyDescent="0.25">
      <c r="A14" s="23" t="s">
        <v>23</v>
      </c>
      <c r="B14" s="22" t="s">
        <v>13</v>
      </c>
      <c r="C14" s="16">
        <v>14</v>
      </c>
      <c r="D14" s="16">
        <v>67</v>
      </c>
      <c r="E14" s="18">
        <f t="shared" si="0"/>
        <v>4.7857142857142856</v>
      </c>
      <c r="F14" s="16">
        <v>0</v>
      </c>
      <c r="G14" s="16">
        <v>0</v>
      </c>
      <c r="H14" s="18" t="s">
        <v>25</v>
      </c>
      <c r="I14" s="16">
        <v>2</v>
      </c>
      <c r="J14" s="16">
        <v>0</v>
      </c>
      <c r="K14" s="18">
        <f t="shared" si="2"/>
        <v>0</v>
      </c>
      <c r="L14" s="16">
        <v>1</v>
      </c>
      <c r="M14" s="16">
        <v>0</v>
      </c>
      <c r="N14" s="18">
        <f>M14/L14</f>
        <v>0</v>
      </c>
      <c r="O14" s="16">
        <v>0</v>
      </c>
      <c r="P14" s="16">
        <v>0</v>
      </c>
      <c r="Q14" s="18" t="s">
        <v>25</v>
      </c>
      <c r="R14" s="16">
        <v>67</v>
      </c>
    </row>
    <row r="15" spans="1:23" s="5" customFormat="1" x14ac:dyDescent="0.25">
      <c r="A15" s="23" t="s">
        <v>24</v>
      </c>
      <c r="B15" s="22" t="s">
        <v>19</v>
      </c>
      <c r="C15" s="16">
        <v>0</v>
      </c>
      <c r="D15" s="16">
        <v>0</v>
      </c>
      <c r="E15" s="18" t="s">
        <v>25</v>
      </c>
      <c r="F15" s="16">
        <v>0</v>
      </c>
      <c r="G15" s="16">
        <v>0</v>
      </c>
      <c r="H15" s="18" t="s">
        <v>25</v>
      </c>
      <c r="I15" s="16">
        <v>0</v>
      </c>
      <c r="J15" s="16">
        <v>0</v>
      </c>
      <c r="K15" s="18" t="s">
        <v>25</v>
      </c>
      <c r="L15" s="16">
        <v>0</v>
      </c>
      <c r="M15" s="16">
        <v>0</v>
      </c>
      <c r="N15" s="18" t="s">
        <v>25</v>
      </c>
      <c r="O15" s="16">
        <v>0</v>
      </c>
      <c r="P15" s="16">
        <v>0</v>
      </c>
      <c r="Q15" s="18" t="s">
        <v>25</v>
      </c>
      <c r="R15" s="16">
        <v>0</v>
      </c>
    </row>
    <row r="16" spans="1:23" s="5" customFormat="1" ht="51.75" thickBot="1" x14ac:dyDescent="0.3">
      <c r="A16" s="24">
        <v>8</v>
      </c>
      <c r="B16" s="25" t="s">
        <v>20</v>
      </c>
      <c r="C16" s="16">
        <v>87.72948717948718</v>
      </c>
      <c r="D16" s="16">
        <v>78.087947189097108</v>
      </c>
      <c r="E16" s="18">
        <f t="shared" si="0"/>
        <v>0.89009920950906407</v>
      </c>
      <c r="F16" s="16">
        <v>110.73170731707317</v>
      </c>
      <c r="G16" s="16">
        <v>93.474358974358978</v>
      </c>
      <c r="H16" s="18">
        <f t="shared" si="1"/>
        <v>0.84415169998870443</v>
      </c>
      <c r="I16" s="16">
        <v>243.84615384615384</v>
      </c>
      <c r="J16" s="16">
        <v>190.08333333333334</v>
      </c>
      <c r="K16" s="18">
        <f t="shared" si="2"/>
        <v>0.77952155625657205</v>
      </c>
      <c r="L16" s="16">
        <v>254.25</v>
      </c>
      <c r="M16" s="16">
        <v>527.71428571428567</v>
      </c>
      <c r="N16" s="18">
        <f t="shared" si="3"/>
        <v>2.0755724118555974</v>
      </c>
      <c r="O16" s="16" t="s">
        <v>25</v>
      </c>
      <c r="P16" s="16" t="s">
        <v>25</v>
      </c>
      <c r="Q16" s="18" t="s">
        <v>25</v>
      </c>
      <c r="R16" s="17">
        <v>79.275401627373256</v>
      </c>
    </row>
  </sheetData>
  <mergeCells count="9">
    <mergeCell ref="A1:A3"/>
    <mergeCell ref="B1:B3"/>
    <mergeCell ref="C1:Q1"/>
    <mergeCell ref="R1:R3"/>
    <mergeCell ref="C2:E2"/>
    <mergeCell ref="F2:H2"/>
    <mergeCell ref="I2:K2"/>
    <mergeCell ref="L2:N2"/>
    <mergeCell ref="O2:Q2"/>
  </mergeCells>
  <pageMargins left="0.7" right="0.7" top="0.75" bottom="0.75" header="0.3" footer="0.3"/>
  <pageSetup paperSize="9" scale="3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"/>
  <sheetViews>
    <sheetView view="pageBreakPreview" zoomScale="85" zoomScaleNormal="100" zoomScaleSheetLayoutView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S1" sqref="S1"/>
    </sheetView>
  </sheetViews>
  <sheetFormatPr defaultRowHeight="15" x14ac:dyDescent="0.25"/>
  <cols>
    <col min="1" max="1" width="6" customWidth="1"/>
    <col min="2" max="2" width="37.5703125" customWidth="1"/>
    <col min="3" max="18" width="11.85546875" customWidth="1"/>
    <col min="19" max="23" width="7.5703125" customWidth="1"/>
  </cols>
  <sheetData>
    <row r="1" spans="1:23" s="5" customFormat="1" x14ac:dyDescent="0.25">
      <c r="A1" s="26" t="s">
        <v>5</v>
      </c>
      <c r="B1" s="28" t="s">
        <v>6</v>
      </c>
      <c r="C1" s="28" t="s">
        <v>7</v>
      </c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30" t="s">
        <v>8</v>
      </c>
      <c r="S1" s="4"/>
      <c r="T1" s="4"/>
      <c r="U1" s="4"/>
      <c r="V1" s="4"/>
      <c r="W1" s="4"/>
    </row>
    <row r="2" spans="1:23" s="5" customFormat="1" ht="27.75" customHeight="1" x14ac:dyDescent="0.25">
      <c r="A2" s="27"/>
      <c r="B2" s="29"/>
      <c r="C2" s="32" t="s">
        <v>0</v>
      </c>
      <c r="D2" s="32"/>
      <c r="E2" s="32"/>
      <c r="F2" s="32" t="s">
        <v>1</v>
      </c>
      <c r="G2" s="32"/>
      <c r="H2" s="32"/>
      <c r="I2" s="32" t="s">
        <v>2</v>
      </c>
      <c r="J2" s="32"/>
      <c r="K2" s="32"/>
      <c r="L2" s="32" t="s">
        <v>3</v>
      </c>
      <c r="M2" s="32"/>
      <c r="N2" s="32"/>
      <c r="O2" s="32" t="s">
        <v>4</v>
      </c>
      <c r="P2" s="32"/>
      <c r="Q2" s="32"/>
      <c r="R2" s="31"/>
      <c r="S2" s="9"/>
      <c r="T2" s="9"/>
      <c r="U2" s="9"/>
      <c r="V2" s="9"/>
      <c r="W2" s="9"/>
    </row>
    <row r="3" spans="1:23" s="5" customFormat="1" ht="37.5" customHeight="1" x14ac:dyDescent="0.25">
      <c r="A3" s="27"/>
      <c r="B3" s="29"/>
      <c r="C3" s="15">
        <v>2016</v>
      </c>
      <c r="D3" s="15">
        <v>2017</v>
      </c>
      <c r="E3" s="15" t="s">
        <v>9</v>
      </c>
      <c r="F3" s="15">
        <v>2016</v>
      </c>
      <c r="G3" s="15">
        <v>2017</v>
      </c>
      <c r="H3" s="15" t="s">
        <v>9</v>
      </c>
      <c r="I3" s="15">
        <v>2016</v>
      </c>
      <c r="J3" s="15">
        <v>2017</v>
      </c>
      <c r="K3" s="15" t="s">
        <v>9</v>
      </c>
      <c r="L3" s="15">
        <v>2016</v>
      </c>
      <c r="M3" s="15">
        <v>2017</v>
      </c>
      <c r="N3" s="15" t="s">
        <v>9</v>
      </c>
      <c r="O3" s="15">
        <v>2016</v>
      </c>
      <c r="P3" s="15">
        <v>2017</v>
      </c>
      <c r="Q3" s="15" t="s">
        <v>9</v>
      </c>
      <c r="R3" s="31"/>
      <c r="S3" s="1"/>
      <c r="T3" s="6"/>
      <c r="U3" s="1"/>
      <c r="V3" s="1"/>
      <c r="W3" s="1"/>
    </row>
    <row r="4" spans="1:23" s="5" customFormat="1" ht="12" customHeight="1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0">
        <v>17</v>
      </c>
      <c r="R4" s="10">
        <v>18</v>
      </c>
      <c r="S4" s="2"/>
      <c r="T4" s="7"/>
      <c r="U4" s="2"/>
      <c r="V4" s="2"/>
      <c r="W4" s="2"/>
    </row>
    <row r="5" spans="1:23" s="5" customFormat="1" ht="38.25" x14ac:dyDescent="0.25">
      <c r="A5" s="11">
        <v>1</v>
      </c>
      <c r="B5" s="13" t="s">
        <v>10</v>
      </c>
      <c r="C5" s="16">
        <v>6463</v>
      </c>
      <c r="D5" s="16">
        <v>5840</v>
      </c>
      <c r="E5" s="18">
        <f>D5/C5</f>
        <v>0.90360513693331268</v>
      </c>
      <c r="F5" s="16">
        <v>495</v>
      </c>
      <c r="G5" s="16">
        <v>451</v>
      </c>
      <c r="H5" s="18">
        <f>G5/F5</f>
        <v>0.91111111111111109</v>
      </c>
      <c r="I5" s="16">
        <v>132</v>
      </c>
      <c r="J5" s="16">
        <v>78</v>
      </c>
      <c r="K5" s="18">
        <f>J5/I5</f>
        <v>0.59090909090909094</v>
      </c>
      <c r="L5" s="16">
        <v>30</v>
      </c>
      <c r="M5" s="16">
        <v>32</v>
      </c>
      <c r="N5" s="18">
        <f>M5/L5</f>
        <v>1.0666666666666667</v>
      </c>
      <c r="O5" s="16">
        <v>0</v>
      </c>
      <c r="P5" s="16">
        <v>1</v>
      </c>
      <c r="Q5" s="18" t="s">
        <v>25</v>
      </c>
      <c r="R5" s="17">
        <v>6402</v>
      </c>
      <c r="S5" s="8"/>
      <c r="T5" s="8"/>
      <c r="U5" s="8"/>
      <c r="V5" s="8"/>
      <c r="W5" s="8"/>
    </row>
    <row r="6" spans="1:23" s="5" customFormat="1" ht="63.75" x14ac:dyDescent="0.25">
      <c r="A6" s="21">
        <v>2</v>
      </c>
      <c r="B6" s="22" t="s">
        <v>11</v>
      </c>
      <c r="C6" s="16">
        <v>6049</v>
      </c>
      <c r="D6" s="16">
        <v>5550</v>
      </c>
      <c r="E6" s="18">
        <f t="shared" ref="E6:E16" si="0">D6/C6</f>
        <v>0.91750702595470324</v>
      </c>
      <c r="F6" s="16">
        <v>390</v>
      </c>
      <c r="G6" s="16">
        <v>388</v>
      </c>
      <c r="H6" s="18">
        <f t="shared" ref="H6:H16" si="1">G6/F6</f>
        <v>0.99487179487179489</v>
      </c>
      <c r="I6" s="16">
        <v>92</v>
      </c>
      <c r="J6" s="16">
        <v>61</v>
      </c>
      <c r="K6" s="18">
        <f t="shared" ref="K6:K16" si="2">J6/I6</f>
        <v>0.66304347826086951</v>
      </c>
      <c r="L6" s="16">
        <v>20</v>
      </c>
      <c r="M6" s="16">
        <v>14</v>
      </c>
      <c r="N6" s="18">
        <f t="shared" ref="N6:N16" si="3">M6/L6</f>
        <v>0.7</v>
      </c>
      <c r="O6" s="16">
        <v>0</v>
      </c>
      <c r="P6" s="16">
        <v>0</v>
      </c>
      <c r="Q6" s="18" t="s">
        <v>25</v>
      </c>
      <c r="R6" s="17">
        <v>6013</v>
      </c>
      <c r="S6" s="3"/>
      <c r="T6" s="3"/>
      <c r="U6" s="3"/>
      <c r="V6" s="3"/>
      <c r="W6" s="3"/>
    </row>
    <row r="7" spans="1:23" s="5" customFormat="1" ht="102" x14ac:dyDescent="0.25">
      <c r="A7" s="21">
        <v>3</v>
      </c>
      <c r="B7" s="22" t="s">
        <v>12</v>
      </c>
      <c r="C7" s="16">
        <v>2</v>
      </c>
      <c r="D7" s="16">
        <v>0</v>
      </c>
      <c r="E7" s="18">
        <f t="shared" si="0"/>
        <v>0</v>
      </c>
      <c r="F7" s="16">
        <v>0</v>
      </c>
      <c r="G7" s="16">
        <v>0</v>
      </c>
      <c r="H7" s="18" t="s">
        <v>25</v>
      </c>
      <c r="I7" s="16">
        <v>0</v>
      </c>
      <c r="J7" s="16">
        <v>0</v>
      </c>
      <c r="K7" s="18" t="s">
        <v>25</v>
      </c>
      <c r="L7" s="16">
        <v>0</v>
      </c>
      <c r="M7" s="16">
        <v>0</v>
      </c>
      <c r="N7" s="18" t="s">
        <v>25</v>
      </c>
      <c r="O7" s="16">
        <v>0</v>
      </c>
      <c r="P7" s="16">
        <v>0</v>
      </c>
      <c r="Q7" s="18" t="s">
        <v>25</v>
      </c>
      <c r="R7" s="16">
        <v>0</v>
      </c>
      <c r="S7" s="3"/>
      <c r="T7" s="3"/>
      <c r="U7" s="3"/>
      <c r="V7" s="3"/>
      <c r="W7" s="3"/>
    </row>
    <row r="8" spans="1:23" s="5" customFormat="1" x14ac:dyDescent="0.25">
      <c r="A8" s="23" t="s">
        <v>21</v>
      </c>
      <c r="B8" s="22" t="s">
        <v>13</v>
      </c>
      <c r="C8" s="16">
        <v>2</v>
      </c>
      <c r="D8" s="16">
        <v>0</v>
      </c>
      <c r="E8" s="18">
        <f t="shared" si="0"/>
        <v>0</v>
      </c>
      <c r="F8" s="16">
        <v>0</v>
      </c>
      <c r="G8" s="16">
        <v>0</v>
      </c>
      <c r="H8" s="18" t="s">
        <v>25</v>
      </c>
      <c r="I8" s="16">
        <v>0</v>
      </c>
      <c r="J8" s="16">
        <v>0</v>
      </c>
      <c r="K8" s="18" t="s">
        <v>25</v>
      </c>
      <c r="L8" s="16">
        <v>0</v>
      </c>
      <c r="M8" s="16">
        <v>0</v>
      </c>
      <c r="N8" s="18" t="s">
        <v>25</v>
      </c>
      <c r="O8" s="16">
        <v>0</v>
      </c>
      <c r="P8" s="16">
        <v>0</v>
      </c>
      <c r="Q8" s="18" t="s">
        <v>25</v>
      </c>
      <c r="R8" s="16">
        <v>0</v>
      </c>
      <c r="S8" s="3"/>
      <c r="T8" s="3"/>
      <c r="U8" s="3"/>
      <c r="V8" s="3"/>
      <c r="W8" s="3"/>
    </row>
    <row r="9" spans="1:23" s="5" customFormat="1" x14ac:dyDescent="0.25">
      <c r="A9" s="23" t="s">
        <v>22</v>
      </c>
      <c r="B9" s="22" t="s">
        <v>14</v>
      </c>
      <c r="C9" s="16">
        <v>0</v>
      </c>
      <c r="D9" s="16">
        <v>0</v>
      </c>
      <c r="E9" s="18" t="s">
        <v>25</v>
      </c>
      <c r="F9" s="16">
        <v>0</v>
      </c>
      <c r="G9" s="16">
        <v>0</v>
      </c>
      <c r="H9" s="18" t="s">
        <v>25</v>
      </c>
      <c r="I9" s="16">
        <v>0</v>
      </c>
      <c r="J9" s="16">
        <v>0</v>
      </c>
      <c r="K9" s="18" t="s">
        <v>25</v>
      </c>
      <c r="L9" s="16">
        <v>0</v>
      </c>
      <c r="M9" s="16">
        <v>0</v>
      </c>
      <c r="N9" s="18" t="s">
        <v>25</v>
      </c>
      <c r="O9" s="16">
        <v>0</v>
      </c>
      <c r="P9" s="16">
        <v>0</v>
      </c>
      <c r="Q9" s="18" t="s">
        <v>25</v>
      </c>
      <c r="R9" s="16">
        <v>0</v>
      </c>
      <c r="S9" s="3"/>
      <c r="T9" s="3"/>
      <c r="U9" s="3"/>
      <c r="V9" s="3"/>
      <c r="W9" s="3"/>
    </row>
    <row r="10" spans="1:23" s="5" customFormat="1" ht="51" x14ac:dyDescent="0.25">
      <c r="A10" s="21">
        <v>4</v>
      </c>
      <c r="B10" s="22" t="s">
        <v>15</v>
      </c>
      <c r="C10" s="16">
        <v>6.1241527525210779</v>
      </c>
      <c r="D10" s="16">
        <v>6.4142342342342342</v>
      </c>
      <c r="E10" s="18">
        <f t="shared" si="0"/>
        <v>1.0473667939771327</v>
      </c>
      <c r="F10" s="16">
        <v>7.0205128205128204</v>
      </c>
      <c r="G10" s="16">
        <v>6.8943298969072169</v>
      </c>
      <c r="H10" s="18">
        <f t="shared" si="1"/>
        <v>0.98202653754339464</v>
      </c>
      <c r="I10" s="16">
        <v>39.978260869565219</v>
      </c>
      <c r="J10" s="16">
        <v>30.868852459016395</v>
      </c>
      <c r="K10" s="18">
        <f t="shared" si="2"/>
        <v>0.77214095329785437</v>
      </c>
      <c r="L10" s="16">
        <v>41.05</v>
      </c>
      <c r="M10" s="16">
        <v>28.5</v>
      </c>
      <c r="N10" s="18">
        <f t="shared" si="3"/>
        <v>0.69427527405602929</v>
      </c>
      <c r="O10" s="16" t="s">
        <v>25</v>
      </c>
      <c r="P10" s="16" t="s">
        <v>25</v>
      </c>
      <c r="Q10" s="18" t="s">
        <v>25</v>
      </c>
      <c r="R10" s="17">
        <v>6.7447197738233831</v>
      </c>
      <c r="S10" s="3"/>
      <c r="T10" s="3"/>
      <c r="U10" s="3"/>
      <c r="V10" s="3"/>
      <c r="W10" s="3"/>
    </row>
    <row r="11" spans="1:23" s="5" customFormat="1" ht="51" x14ac:dyDescent="0.25">
      <c r="A11" s="21">
        <v>5</v>
      </c>
      <c r="B11" s="22" t="s">
        <v>16</v>
      </c>
      <c r="C11" s="16">
        <v>5785</v>
      </c>
      <c r="D11" s="16">
        <v>5161</v>
      </c>
      <c r="E11" s="18">
        <f t="shared" si="0"/>
        <v>0.89213483146067418</v>
      </c>
      <c r="F11" s="16">
        <v>258</v>
      </c>
      <c r="G11" s="16">
        <v>299</v>
      </c>
      <c r="H11" s="18">
        <f t="shared" si="1"/>
        <v>1.1589147286821706</v>
      </c>
      <c r="I11" s="16">
        <v>36</v>
      </c>
      <c r="J11" s="16">
        <v>23</v>
      </c>
      <c r="K11" s="18">
        <f t="shared" si="2"/>
        <v>0.63888888888888884</v>
      </c>
      <c r="L11" s="16">
        <v>10</v>
      </c>
      <c r="M11" s="16">
        <v>5</v>
      </c>
      <c r="N11" s="18">
        <f t="shared" si="3"/>
        <v>0.5</v>
      </c>
      <c r="O11" s="16">
        <v>0</v>
      </c>
      <c r="P11" s="16">
        <v>0</v>
      </c>
      <c r="Q11" s="18" t="s">
        <v>25</v>
      </c>
      <c r="R11" s="17">
        <v>5488</v>
      </c>
      <c r="S11" s="8"/>
      <c r="T11" s="8"/>
      <c r="U11" s="8"/>
      <c r="V11" s="8"/>
      <c r="W11" s="8"/>
    </row>
    <row r="12" spans="1:23" s="5" customFormat="1" ht="51" x14ac:dyDescent="0.25">
      <c r="A12" s="21">
        <v>6</v>
      </c>
      <c r="B12" s="22" t="s">
        <v>17</v>
      </c>
      <c r="C12" s="16">
        <v>4620</v>
      </c>
      <c r="D12" s="16">
        <v>4396</v>
      </c>
      <c r="E12" s="18">
        <f t="shared" si="0"/>
        <v>0.95151515151515154</v>
      </c>
      <c r="F12" s="16">
        <v>236</v>
      </c>
      <c r="G12" s="16">
        <v>204</v>
      </c>
      <c r="H12" s="18">
        <f t="shared" si="1"/>
        <v>0.86440677966101698</v>
      </c>
      <c r="I12" s="16">
        <v>82</v>
      </c>
      <c r="J12" s="16">
        <v>36</v>
      </c>
      <c r="K12" s="18">
        <f t="shared" si="2"/>
        <v>0.43902439024390244</v>
      </c>
      <c r="L12" s="16">
        <v>8</v>
      </c>
      <c r="M12" s="16">
        <v>5</v>
      </c>
      <c r="N12" s="18">
        <f t="shared" si="3"/>
        <v>0.625</v>
      </c>
      <c r="O12" s="16">
        <v>0</v>
      </c>
      <c r="P12" s="16">
        <v>0</v>
      </c>
      <c r="Q12" s="18" t="s">
        <v>25</v>
      </c>
      <c r="R12" s="17">
        <v>4641</v>
      </c>
    </row>
    <row r="13" spans="1:23" s="5" customFormat="1" ht="89.25" x14ac:dyDescent="0.25">
      <c r="A13" s="21">
        <v>7</v>
      </c>
      <c r="B13" s="22" t="s">
        <v>18</v>
      </c>
      <c r="C13" s="16">
        <v>0</v>
      </c>
      <c r="D13" s="16">
        <v>0</v>
      </c>
      <c r="E13" s="18" t="s">
        <v>25</v>
      </c>
      <c r="F13" s="16">
        <v>0</v>
      </c>
      <c r="G13" s="16">
        <v>0</v>
      </c>
      <c r="H13" s="18" t="s">
        <v>25</v>
      </c>
      <c r="I13" s="16">
        <v>0</v>
      </c>
      <c r="J13" s="16">
        <v>0</v>
      </c>
      <c r="K13" s="18" t="s">
        <v>25</v>
      </c>
      <c r="L13" s="16">
        <v>0</v>
      </c>
      <c r="M13" s="16">
        <v>0</v>
      </c>
      <c r="N13" s="18" t="s">
        <v>25</v>
      </c>
      <c r="O13" s="16">
        <v>0</v>
      </c>
      <c r="P13" s="16">
        <v>0</v>
      </c>
      <c r="Q13" s="18" t="s">
        <v>25</v>
      </c>
      <c r="R13" s="16">
        <v>0</v>
      </c>
    </row>
    <row r="14" spans="1:23" s="5" customFormat="1" x14ac:dyDescent="0.25">
      <c r="A14" s="23" t="s">
        <v>23</v>
      </c>
      <c r="B14" s="22" t="s">
        <v>13</v>
      </c>
      <c r="C14" s="16">
        <v>0</v>
      </c>
      <c r="D14" s="16">
        <v>0</v>
      </c>
      <c r="E14" s="18" t="s">
        <v>25</v>
      </c>
      <c r="F14" s="16">
        <v>0</v>
      </c>
      <c r="G14" s="16">
        <v>0</v>
      </c>
      <c r="H14" s="18" t="s">
        <v>25</v>
      </c>
      <c r="I14" s="16">
        <v>0</v>
      </c>
      <c r="J14" s="16">
        <v>0</v>
      </c>
      <c r="K14" s="18" t="s">
        <v>25</v>
      </c>
      <c r="L14" s="16">
        <v>0</v>
      </c>
      <c r="M14" s="16">
        <v>0</v>
      </c>
      <c r="N14" s="18" t="s">
        <v>25</v>
      </c>
      <c r="O14" s="16">
        <v>0</v>
      </c>
      <c r="P14" s="16">
        <v>0</v>
      </c>
      <c r="Q14" s="18" t="s">
        <v>25</v>
      </c>
      <c r="R14" s="16">
        <v>0</v>
      </c>
    </row>
    <row r="15" spans="1:23" s="5" customFormat="1" x14ac:dyDescent="0.25">
      <c r="A15" s="23" t="s">
        <v>24</v>
      </c>
      <c r="B15" s="22" t="s">
        <v>19</v>
      </c>
      <c r="C15" s="16">
        <v>0</v>
      </c>
      <c r="D15" s="16">
        <v>0</v>
      </c>
      <c r="E15" s="18" t="s">
        <v>25</v>
      </c>
      <c r="F15" s="16">
        <v>0</v>
      </c>
      <c r="G15" s="16">
        <v>0</v>
      </c>
      <c r="H15" s="18" t="s">
        <v>25</v>
      </c>
      <c r="I15" s="16">
        <v>0</v>
      </c>
      <c r="J15" s="16">
        <v>0</v>
      </c>
      <c r="K15" s="18" t="s">
        <v>25</v>
      </c>
      <c r="L15" s="16">
        <v>0</v>
      </c>
      <c r="M15" s="16">
        <v>0</v>
      </c>
      <c r="N15" s="18" t="s">
        <v>25</v>
      </c>
      <c r="O15" s="16">
        <v>0</v>
      </c>
      <c r="P15" s="16">
        <v>0</v>
      </c>
      <c r="Q15" s="18" t="s">
        <v>25</v>
      </c>
      <c r="R15" s="16">
        <v>0</v>
      </c>
    </row>
    <row r="16" spans="1:23" s="5" customFormat="1" ht="51.75" thickBot="1" x14ac:dyDescent="0.3">
      <c r="A16" s="24">
        <v>8</v>
      </c>
      <c r="B16" s="25" t="s">
        <v>20</v>
      </c>
      <c r="C16" s="16">
        <v>66.359523809523807</v>
      </c>
      <c r="D16" s="16">
        <v>55.227024567788902</v>
      </c>
      <c r="E16" s="18">
        <f t="shared" si="0"/>
        <v>0.8322396153159678</v>
      </c>
      <c r="F16" s="16">
        <v>263.13983050847457</v>
      </c>
      <c r="G16" s="16">
        <v>125.62745098039215</v>
      </c>
      <c r="H16" s="18">
        <f t="shared" si="1"/>
        <v>0.47741708557627976</v>
      </c>
      <c r="I16" s="16">
        <v>385.10975609756099</v>
      </c>
      <c r="J16" s="16">
        <v>378.47222222222223</v>
      </c>
      <c r="K16" s="18">
        <f t="shared" si="2"/>
        <v>0.98276456576276072</v>
      </c>
      <c r="L16" s="16">
        <v>147.75</v>
      </c>
      <c r="M16" s="16">
        <v>294.39999999999998</v>
      </c>
      <c r="N16" s="18">
        <f t="shared" si="3"/>
        <v>1.9925549915397629</v>
      </c>
      <c r="O16" s="16" t="s">
        <v>25</v>
      </c>
      <c r="P16" s="16" t="s">
        <v>25</v>
      </c>
      <c r="Q16" s="18" t="s">
        <v>25</v>
      </c>
      <c r="R16" s="17">
        <v>61.086619263089851</v>
      </c>
    </row>
  </sheetData>
  <mergeCells count="9">
    <mergeCell ref="A1:A3"/>
    <mergeCell ref="B1:B3"/>
    <mergeCell ref="C1:Q1"/>
    <mergeCell ref="R1:R3"/>
    <mergeCell ref="C2:E2"/>
    <mergeCell ref="F2:H2"/>
    <mergeCell ref="I2:K2"/>
    <mergeCell ref="L2:N2"/>
    <mergeCell ref="O2:Q2"/>
  </mergeCells>
  <pageMargins left="0.7" right="0.7" top="0.75" bottom="0.75" header="0.3" footer="0.3"/>
  <pageSetup paperSize="9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3"/>
  <sheetViews>
    <sheetView view="pageBreakPreview" zoomScale="85" zoomScaleNormal="100" zoomScaleSheetLayoutView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S1" sqref="S1"/>
    </sheetView>
  </sheetViews>
  <sheetFormatPr defaultRowHeight="15" x14ac:dyDescent="0.25"/>
  <cols>
    <col min="1" max="1" width="6" customWidth="1"/>
    <col min="2" max="2" width="37.5703125" customWidth="1"/>
    <col min="3" max="18" width="11.85546875" customWidth="1"/>
    <col min="19" max="23" width="7.5703125" customWidth="1"/>
  </cols>
  <sheetData>
    <row r="1" spans="1:23" s="5" customFormat="1" x14ac:dyDescent="0.25">
      <c r="A1" s="26" t="s">
        <v>5</v>
      </c>
      <c r="B1" s="28" t="s">
        <v>6</v>
      </c>
      <c r="C1" s="28" t="s">
        <v>7</v>
      </c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30" t="s">
        <v>8</v>
      </c>
      <c r="S1" s="4"/>
      <c r="T1" s="4"/>
      <c r="U1" s="4"/>
      <c r="V1" s="4"/>
      <c r="W1" s="4"/>
    </row>
    <row r="2" spans="1:23" s="5" customFormat="1" ht="27.75" customHeight="1" x14ac:dyDescent="0.25">
      <c r="A2" s="27"/>
      <c r="B2" s="29"/>
      <c r="C2" s="32" t="s">
        <v>0</v>
      </c>
      <c r="D2" s="32"/>
      <c r="E2" s="32"/>
      <c r="F2" s="32" t="s">
        <v>1</v>
      </c>
      <c r="G2" s="32"/>
      <c r="H2" s="32"/>
      <c r="I2" s="32" t="s">
        <v>2</v>
      </c>
      <c r="J2" s="32"/>
      <c r="K2" s="32"/>
      <c r="L2" s="32" t="s">
        <v>3</v>
      </c>
      <c r="M2" s="32"/>
      <c r="N2" s="32"/>
      <c r="O2" s="32" t="s">
        <v>4</v>
      </c>
      <c r="P2" s="32"/>
      <c r="Q2" s="32"/>
      <c r="R2" s="31"/>
      <c r="S2" s="9"/>
      <c r="T2" s="9"/>
      <c r="U2" s="9"/>
      <c r="V2" s="9"/>
      <c r="W2" s="9"/>
    </row>
    <row r="3" spans="1:23" s="5" customFormat="1" ht="37.5" customHeight="1" x14ac:dyDescent="0.25">
      <c r="A3" s="27"/>
      <c r="B3" s="29"/>
      <c r="C3" s="15">
        <v>2016</v>
      </c>
      <c r="D3" s="15">
        <v>2017</v>
      </c>
      <c r="E3" s="15" t="s">
        <v>9</v>
      </c>
      <c r="F3" s="15">
        <v>2016</v>
      </c>
      <c r="G3" s="15">
        <v>2017</v>
      </c>
      <c r="H3" s="15" t="s">
        <v>9</v>
      </c>
      <c r="I3" s="15">
        <v>2016</v>
      </c>
      <c r="J3" s="15">
        <v>2017</v>
      </c>
      <c r="K3" s="15" t="s">
        <v>9</v>
      </c>
      <c r="L3" s="15">
        <v>2016</v>
      </c>
      <c r="M3" s="15">
        <v>2017</v>
      </c>
      <c r="N3" s="15" t="s">
        <v>9</v>
      </c>
      <c r="O3" s="15">
        <v>2016</v>
      </c>
      <c r="P3" s="15">
        <v>2017</v>
      </c>
      <c r="Q3" s="15" t="s">
        <v>9</v>
      </c>
      <c r="R3" s="31"/>
      <c r="S3" s="1"/>
      <c r="T3" s="6"/>
      <c r="U3" s="1"/>
      <c r="V3" s="1"/>
      <c r="W3" s="1"/>
    </row>
    <row r="4" spans="1:23" s="5" customFormat="1" ht="12" customHeight="1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0">
        <v>17</v>
      </c>
      <c r="R4" s="10">
        <v>18</v>
      </c>
      <c r="S4" s="2"/>
      <c r="T4" s="7"/>
      <c r="U4" s="2"/>
      <c r="V4" s="2"/>
      <c r="W4" s="2"/>
    </row>
    <row r="5" spans="1:23" s="5" customFormat="1" ht="38.25" x14ac:dyDescent="0.25">
      <c r="A5" s="11">
        <v>1</v>
      </c>
      <c r="B5" s="13" t="s">
        <v>10</v>
      </c>
      <c r="C5" s="16">
        <v>10769</v>
      </c>
      <c r="D5" s="16">
        <v>8774</v>
      </c>
      <c r="E5" s="18">
        <f>D5/C5</f>
        <v>0.81474603027207726</v>
      </c>
      <c r="F5" s="16">
        <v>663</v>
      </c>
      <c r="G5" s="16">
        <v>750</v>
      </c>
      <c r="H5" s="18">
        <f>G5/F5</f>
        <v>1.1312217194570136</v>
      </c>
      <c r="I5" s="16">
        <v>167</v>
      </c>
      <c r="J5" s="16">
        <v>158</v>
      </c>
      <c r="K5" s="18">
        <f>J5/I5</f>
        <v>0.94610778443113774</v>
      </c>
      <c r="L5" s="16">
        <v>46</v>
      </c>
      <c r="M5" s="16">
        <v>46</v>
      </c>
      <c r="N5" s="18">
        <f>M5/L5</f>
        <v>1</v>
      </c>
      <c r="O5" s="16">
        <v>2</v>
      </c>
      <c r="P5" s="16">
        <v>0</v>
      </c>
      <c r="Q5" s="18">
        <f>P5/O5</f>
        <v>0</v>
      </c>
      <c r="R5" s="17">
        <v>9728</v>
      </c>
      <c r="S5" s="8"/>
      <c r="T5" s="8"/>
      <c r="U5" s="8"/>
      <c r="V5" s="8"/>
      <c r="W5" s="8"/>
    </row>
    <row r="6" spans="1:23" s="5" customFormat="1" ht="63.75" x14ac:dyDescent="0.25">
      <c r="A6" s="21">
        <v>2</v>
      </c>
      <c r="B6" s="22" t="s">
        <v>11</v>
      </c>
      <c r="C6" s="16">
        <v>9907</v>
      </c>
      <c r="D6" s="16">
        <v>8372</v>
      </c>
      <c r="E6" s="18">
        <f t="shared" ref="E6:E16" si="0">D6/C6</f>
        <v>0.84505904915716157</v>
      </c>
      <c r="F6" s="16">
        <v>565</v>
      </c>
      <c r="G6" s="16">
        <v>657</v>
      </c>
      <c r="H6" s="18">
        <f t="shared" ref="H6:H16" si="1">G6/F6</f>
        <v>1.1628318584070796</v>
      </c>
      <c r="I6" s="16">
        <v>137</v>
      </c>
      <c r="J6" s="16">
        <v>116</v>
      </c>
      <c r="K6" s="18">
        <f t="shared" ref="K6:K16" si="2">J6/I6</f>
        <v>0.84671532846715325</v>
      </c>
      <c r="L6" s="16">
        <v>29</v>
      </c>
      <c r="M6" s="16">
        <v>33</v>
      </c>
      <c r="N6" s="18">
        <f t="shared" ref="N6:N16" si="3">M6/L6</f>
        <v>1.1379310344827587</v>
      </c>
      <c r="O6" s="16">
        <v>2</v>
      </c>
      <c r="P6" s="16">
        <v>0</v>
      </c>
      <c r="Q6" s="18">
        <f t="shared" ref="Q6:Q11" si="4">P6/O6</f>
        <v>0</v>
      </c>
      <c r="R6" s="17">
        <v>9178</v>
      </c>
      <c r="S6" s="3"/>
      <c r="T6" s="3"/>
      <c r="U6" s="3"/>
      <c r="V6" s="3"/>
      <c r="W6" s="3"/>
    </row>
    <row r="7" spans="1:23" s="5" customFormat="1" ht="102" x14ac:dyDescent="0.25">
      <c r="A7" s="21">
        <v>3</v>
      </c>
      <c r="B7" s="22" t="s">
        <v>12</v>
      </c>
      <c r="C7" s="16">
        <v>0</v>
      </c>
      <c r="D7" s="16">
        <v>0</v>
      </c>
      <c r="E7" s="18" t="s">
        <v>25</v>
      </c>
      <c r="F7" s="16">
        <v>0</v>
      </c>
      <c r="G7" s="16">
        <v>0</v>
      </c>
      <c r="H7" s="18" t="s">
        <v>25</v>
      </c>
      <c r="I7" s="16">
        <v>0</v>
      </c>
      <c r="J7" s="16">
        <v>0</v>
      </c>
      <c r="K7" s="18" t="s">
        <v>25</v>
      </c>
      <c r="L7" s="16">
        <v>0</v>
      </c>
      <c r="M7" s="16">
        <v>0</v>
      </c>
      <c r="N7" s="18" t="s">
        <v>25</v>
      </c>
      <c r="O7" s="16">
        <v>0</v>
      </c>
      <c r="P7" s="16">
        <v>0</v>
      </c>
      <c r="Q7" s="18" t="s">
        <v>25</v>
      </c>
      <c r="R7" s="16">
        <v>0</v>
      </c>
      <c r="S7" s="3"/>
      <c r="T7" s="3"/>
      <c r="U7" s="3"/>
      <c r="V7" s="3"/>
      <c r="W7" s="3"/>
    </row>
    <row r="8" spans="1:23" s="5" customFormat="1" x14ac:dyDescent="0.25">
      <c r="A8" s="23" t="s">
        <v>21</v>
      </c>
      <c r="B8" s="22" t="s">
        <v>13</v>
      </c>
      <c r="C8" s="16">
        <v>0</v>
      </c>
      <c r="D8" s="16">
        <v>0</v>
      </c>
      <c r="E8" s="18" t="s">
        <v>25</v>
      </c>
      <c r="F8" s="16">
        <v>0</v>
      </c>
      <c r="G8" s="16">
        <v>0</v>
      </c>
      <c r="H8" s="18" t="s">
        <v>25</v>
      </c>
      <c r="I8" s="16">
        <v>0</v>
      </c>
      <c r="J8" s="16">
        <v>0</v>
      </c>
      <c r="K8" s="18" t="s">
        <v>25</v>
      </c>
      <c r="L8" s="16">
        <v>0</v>
      </c>
      <c r="M8" s="16">
        <v>0</v>
      </c>
      <c r="N8" s="18" t="s">
        <v>25</v>
      </c>
      <c r="O8" s="16">
        <v>0</v>
      </c>
      <c r="P8" s="16">
        <v>0</v>
      </c>
      <c r="Q8" s="18" t="s">
        <v>25</v>
      </c>
      <c r="R8" s="16">
        <v>0</v>
      </c>
      <c r="S8" s="3"/>
      <c r="T8" s="3"/>
      <c r="U8" s="3"/>
      <c r="V8" s="3"/>
      <c r="W8" s="3"/>
    </row>
    <row r="9" spans="1:23" s="5" customFormat="1" x14ac:dyDescent="0.25">
      <c r="A9" s="23" t="s">
        <v>22</v>
      </c>
      <c r="B9" s="22" t="s">
        <v>14</v>
      </c>
      <c r="C9" s="16">
        <v>0</v>
      </c>
      <c r="D9" s="16">
        <v>0</v>
      </c>
      <c r="E9" s="18" t="s">
        <v>25</v>
      </c>
      <c r="F9" s="16">
        <v>0</v>
      </c>
      <c r="G9" s="16">
        <v>0</v>
      </c>
      <c r="H9" s="18" t="s">
        <v>25</v>
      </c>
      <c r="I9" s="16">
        <v>0</v>
      </c>
      <c r="J9" s="16">
        <v>0</v>
      </c>
      <c r="K9" s="18" t="s">
        <v>25</v>
      </c>
      <c r="L9" s="16">
        <v>0</v>
      </c>
      <c r="M9" s="16">
        <v>0</v>
      </c>
      <c r="N9" s="18" t="s">
        <v>25</v>
      </c>
      <c r="O9" s="16">
        <v>0</v>
      </c>
      <c r="P9" s="16">
        <v>0</v>
      </c>
      <c r="Q9" s="18" t="s">
        <v>25</v>
      </c>
      <c r="R9" s="16">
        <v>0</v>
      </c>
      <c r="S9" s="3"/>
      <c r="T9" s="3"/>
      <c r="U9" s="3"/>
      <c r="V9" s="3"/>
      <c r="W9" s="3"/>
    </row>
    <row r="10" spans="1:23" s="5" customFormat="1" ht="51" x14ac:dyDescent="0.25">
      <c r="A10" s="21">
        <v>4</v>
      </c>
      <c r="B10" s="22" t="s">
        <v>15</v>
      </c>
      <c r="C10" s="16">
        <v>5.5907943878066018</v>
      </c>
      <c r="D10" s="16">
        <v>6.1368848542761585</v>
      </c>
      <c r="E10" s="18">
        <f t="shared" si="0"/>
        <v>1.0976767215157417</v>
      </c>
      <c r="F10" s="16">
        <v>6.8336283185840712</v>
      </c>
      <c r="G10" s="16">
        <v>9.3272450532724509</v>
      </c>
      <c r="H10" s="18">
        <f t="shared" si="1"/>
        <v>1.3649037697743938</v>
      </c>
      <c r="I10" s="16">
        <v>31.211678832116789</v>
      </c>
      <c r="J10" s="16">
        <v>25.896551724137932</v>
      </c>
      <c r="K10" s="18">
        <f t="shared" si="2"/>
        <v>0.82970710622237998</v>
      </c>
      <c r="L10" s="16">
        <v>41.655172413793103</v>
      </c>
      <c r="M10" s="16">
        <v>40.727272727272727</v>
      </c>
      <c r="N10" s="18">
        <f t="shared" si="3"/>
        <v>0.97772426249247435</v>
      </c>
      <c r="O10" s="16">
        <v>227</v>
      </c>
      <c r="P10" s="16" t="s">
        <v>25</v>
      </c>
      <c r="Q10" s="18">
        <v>0</v>
      </c>
      <c r="R10" s="17">
        <v>6.7393767705382439</v>
      </c>
      <c r="S10" s="3"/>
      <c r="T10" s="3"/>
      <c r="U10" s="3"/>
      <c r="V10" s="3"/>
      <c r="W10" s="3"/>
    </row>
    <row r="11" spans="1:23" s="5" customFormat="1" ht="51" x14ac:dyDescent="0.25">
      <c r="A11" s="21">
        <v>5</v>
      </c>
      <c r="B11" s="22" t="s">
        <v>16</v>
      </c>
      <c r="C11" s="16">
        <v>9323</v>
      </c>
      <c r="D11" s="16">
        <v>8001</v>
      </c>
      <c r="E11" s="18">
        <f t="shared" si="0"/>
        <v>0.8582001501662555</v>
      </c>
      <c r="F11" s="16">
        <v>401</v>
      </c>
      <c r="G11" s="16">
        <v>476</v>
      </c>
      <c r="H11" s="18">
        <f t="shared" si="1"/>
        <v>1.1870324189526185</v>
      </c>
      <c r="I11" s="16">
        <v>62</v>
      </c>
      <c r="J11" s="16">
        <v>48</v>
      </c>
      <c r="K11" s="18">
        <f t="shared" si="2"/>
        <v>0.77419354838709675</v>
      </c>
      <c r="L11" s="16">
        <v>14</v>
      </c>
      <c r="M11" s="16">
        <v>9</v>
      </c>
      <c r="N11" s="18">
        <f t="shared" si="3"/>
        <v>0.6428571428571429</v>
      </c>
      <c r="O11" s="16">
        <v>2</v>
      </c>
      <c r="P11" s="16">
        <v>0</v>
      </c>
      <c r="Q11" s="18">
        <f t="shared" si="4"/>
        <v>0</v>
      </c>
      <c r="R11" s="17">
        <v>8534</v>
      </c>
      <c r="S11" s="8"/>
      <c r="T11" s="8"/>
      <c r="U11" s="8"/>
      <c r="V11" s="8"/>
      <c r="W11" s="8"/>
    </row>
    <row r="12" spans="1:23" s="5" customFormat="1" ht="51" x14ac:dyDescent="0.25">
      <c r="A12" s="21">
        <v>6</v>
      </c>
      <c r="B12" s="22" t="s">
        <v>17</v>
      </c>
      <c r="C12" s="16">
        <v>9089</v>
      </c>
      <c r="D12" s="16">
        <v>8461</v>
      </c>
      <c r="E12" s="18">
        <f t="shared" si="0"/>
        <v>0.93090549015293211</v>
      </c>
      <c r="F12" s="16">
        <v>368</v>
      </c>
      <c r="G12" s="16">
        <v>417</v>
      </c>
      <c r="H12" s="18">
        <f t="shared" si="1"/>
        <v>1.1331521739130435</v>
      </c>
      <c r="I12" s="16">
        <v>81</v>
      </c>
      <c r="J12" s="16">
        <v>73</v>
      </c>
      <c r="K12" s="18">
        <f t="shared" si="2"/>
        <v>0.90123456790123457</v>
      </c>
      <c r="L12" s="16">
        <v>16</v>
      </c>
      <c r="M12" s="16">
        <v>25</v>
      </c>
      <c r="N12" s="18">
        <f t="shared" si="3"/>
        <v>1.5625</v>
      </c>
      <c r="O12" s="16">
        <v>0</v>
      </c>
      <c r="P12" s="16">
        <v>0</v>
      </c>
      <c r="Q12" s="18" t="s">
        <v>25</v>
      </c>
      <c r="R12" s="17">
        <v>8976</v>
      </c>
    </row>
    <row r="13" spans="1:23" s="5" customFormat="1" ht="89.25" x14ac:dyDescent="0.25">
      <c r="A13" s="21">
        <v>7</v>
      </c>
      <c r="B13" s="22" t="s">
        <v>18</v>
      </c>
      <c r="C13" s="16">
        <v>0</v>
      </c>
      <c r="D13" s="16">
        <v>0</v>
      </c>
      <c r="E13" s="18" t="s">
        <v>25</v>
      </c>
      <c r="F13" s="16">
        <v>0</v>
      </c>
      <c r="G13" s="16">
        <v>0</v>
      </c>
      <c r="H13" s="18" t="s">
        <v>25</v>
      </c>
      <c r="I13" s="16">
        <v>0</v>
      </c>
      <c r="J13" s="16">
        <v>0</v>
      </c>
      <c r="K13" s="18" t="s">
        <v>25</v>
      </c>
      <c r="L13" s="16">
        <v>0</v>
      </c>
      <c r="M13" s="16">
        <v>0</v>
      </c>
      <c r="N13" s="18" t="s">
        <v>25</v>
      </c>
      <c r="O13" s="16">
        <v>0</v>
      </c>
      <c r="P13" s="16">
        <v>0</v>
      </c>
      <c r="Q13" s="18" t="s">
        <v>25</v>
      </c>
      <c r="R13" s="16">
        <v>0</v>
      </c>
    </row>
    <row r="14" spans="1:23" s="5" customFormat="1" x14ac:dyDescent="0.25">
      <c r="A14" s="23" t="s">
        <v>23</v>
      </c>
      <c r="B14" s="22" t="s">
        <v>13</v>
      </c>
      <c r="C14" s="16">
        <v>0</v>
      </c>
      <c r="D14" s="16">
        <v>0</v>
      </c>
      <c r="E14" s="18" t="s">
        <v>25</v>
      </c>
      <c r="F14" s="16">
        <v>0</v>
      </c>
      <c r="G14" s="16">
        <v>0</v>
      </c>
      <c r="H14" s="18" t="s">
        <v>25</v>
      </c>
      <c r="I14" s="16">
        <v>0</v>
      </c>
      <c r="J14" s="16">
        <v>0</v>
      </c>
      <c r="K14" s="18" t="s">
        <v>25</v>
      </c>
      <c r="L14" s="16">
        <v>0</v>
      </c>
      <c r="M14" s="16">
        <v>0</v>
      </c>
      <c r="N14" s="18" t="s">
        <v>25</v>
      </c>
      <c r="O14" s="16">
        <v>0</v>
      </c>
      <c r="P14" s="16">
        <v>0</v>
      </c>
      <c r="Q14" s="18" t="s">
        <v>25</v>
      </c>
      <c r="R14" s="16">
        <v>0</v>
      </c>
    </row>
    <row r="15" spans="1:23" s="5" customFormat="1" x14ac:dyDescent="0.25">
      <c r="A15" s="23" t="s">
        <v>24</v>
      </c>
      <c r="B15" s="22" t="s">
        <v>19</v>
      </c>
      <c r="C15" s="16">
        <v>0</v>
      </c>
      <c r="D15" s="16">
        <v>0</v>
      </c>
      <c r="E15" s="18" t="s">
        <v>25</v>
      </c>
      <c r="F15" s="16">
        <v>0</v>
      </c>
      <c r="G15" s="16">
        <v>0</v>
      </c>
      <c r="H15" s="18" t="s">
        <v>25</v>
      </c>
      <c r="I15" s="16">
        <v>0</v>
      </c>
      <c r="J15" s="16">
        <v>0</v>
      </c>
      <c r="K15" s="18" t="s">
        <v>25</v>
      </c>
      <c r="L15" s="16">
        <v>0</v>
      </c>
      <c r="M15" s="16">
        <v>0</v>
      </c>
      <c r="N15" s="18" t="s">
        <v>25</v>
      </c>
      <c r="O15" s="16">
        <v>0</v>
      </c>
      <c r="P15" s="16">
        <v>0</v>
      </c>
      <c r="Q15" s="18" t="s">
        <v>25</v>
      </c>
      <c r="R15" s="16">
        <v>0</v>
      </c>
    </row>
    <row r="16" spans="1:23" s="5" customFormat="1" ht="51.75" thickBot="1" x14ac:dyDescent="0.3">
      <c r="A16" s="24">
        <v>8</v>
      </c>
      <c r="B16" s="25" t="s">
        <v>20</v>
      </c>
      <c r="C16" s="16">
        <v>48.735394432830894</v>
      </c>
      <c r="D16" s="16">
        <v>51.465429618248436</v>
      </c>
      <c r="E16" s="18">
        <f t="shared" si="0"/>
        <v>1.0560175046737375</v>
      </c>
      <c r="F16" s="16">
        <v>122.12771739130434</v>
      </c>
      <c r="G16" s="16">
        <v>93.28297362110311</v>
      </c>
      <c r="H16" s="18">
        <f t="shared" si="1"/>
        <v>0.76381492763202152</v>
      </c>
      <c r="I16" s="16">
        <v>249.67901234567901</v>
      </c>
      <c r="J16" s="16">
        <v>183.91780821917808</v>
      </c>
      <c r="K16" s="18">
        <f t="shared" si="2"/>
        <v>0.73661701274492808</v>
      </c>
      <c r="L16" s="16">
        <v>558.3125</v>
      </c>
      <c r="M16" s="16">
        <v>533.08000000000004</v>
      </c>
      <c r="N16" s="18">
        <f t="shared" si="3"/>
        <v>0.95480577633493791</v>
      </c>
      <c r="O16" s="16" t="s">
        <v>25</v>
      </c>
      <c r="P16" s="16" t="s">
        <v>25</v>
      </c>
      <c r="Q16" s="18" t="s">
        <v>25</v>
      </c>
      <c r="R16" s="17">
        <v>55.826760249554368</v>
      </c>
    </row>
    <row r="23" spans="3:3" x14ac:dyDescent="0.25">
      <c r="C23" s="19"/>
    </row>
  </sheetData>
  <mergeCells count="9">
    <mergeCell ref="A1:A3"/>
    <mergeCell ref="B1:B3"/>
    <mergeCell ref="C2:E2"/>
    <mergeCell ref="C1:Q1"/>
    <mergeCell ref="R1:R3"/>
    <mergeCell ref="F2:H2"/>
    <mergeCell ref="I2:K2"/>
    <mergeCell ref="L2:N2"/>
    <mergeCell ref="O2:Q2"/>
  </mergeCells>
  <pageMargins left="0.7" right="0.7" top="0.75" bottom="0.75" header="0.3" footer="0.3"/>
  <pageSetup paperSize="9" scale="3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"/>
  <sheetViews>
    <sheetView view="pageBreakPreview" zoomScale="85" zoomScaleNormal="100" zoomScaleSheetLayoutView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S1" sqref="S1"/>
    </sheetView>
  </sheetViews>
  <sheetFormatPr defaultRowHeight="15" x14ac:dyDescent="0.25"/>
  <cols>
    <col min="1" max="1" width="6" customWidth="1"/>
    <col min="2" max="2" width="37.5703125" customWidth="1"/>
    <col min="3" max="18" width="11.85546875" customWidth="1"/>
    <col min="19" max="23" width="7.5703125" customWidth="1"/>
  </cols>
  <sheetData>
    <row r="1" spans="1:23" s="5" customFormat="1" x14ac:dyDescent="0.25">
      <c r="A1" s="26" t="s">
        <v>5</v>
      </c>
      <c r="B1" s="28" t="s">
        <v>6</v>
      </c>
      <c r="C1" s="28" t="s">
        <v>7</v>
      </c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30" t="s">
        <v>8</v>
      </c>
      <c r="S1" s="4"/>
      <c r="T1" s="4"/>
      <c r="U1" s="4"/>
      <c r="V1" s="4"/>
      <c r="W1" s="4"/>
    </row>
    <row r="2" spans="1:23" s="5" customFormat="1" ht="27.75" customHeight="1" x14ac:dyDescent="0.25">
      <c r="A2" s="27"/>
      <c r="B2" s="29"/>
      <c r="C2" s="32" t="s">
        <v>0</v>
      </c>
      <c r="D2" s="32"/>
      <c r="E2" s="32"/>
      <c r="F2" s="32" t="s">
        <v>1</v>
      </c>
      <c r="G2" s="32"/>
      <c r="H2" s="32"/>
      <c r="I2" s="32" t="s">
        <v>2</v>
      </c>
      <c r="J2" s="32"/>
      <c r="K2" s="32"/>
      <c r="L2" s="32" t="s">
        <v>3</v>
      </c>
      <c r="M2" s="32"/>
      <c r="N2" s="32"/>
      <c r="O2" s="32" t="s">
        <v>4</v>
      </c>
      <c r="P2" s="32"/>
      <c r="Q2" s="32"/>
      <c r="R2" s="31"/>
      <c r="S2" s="9"/>
      <c r="T2" s="9"/>
      <c r="U2" s="9"/>
      <c r="V2" s="9"/>
      <c r="W2" s="9"/>
    </row>
    <row r="3" spans="1:23" s="5" customFormat="1" ht="37.5" customHeight="1" x14ac:dyDescent="0.25">
      <c r="A3" s="27"/>
      <c r="B3" s="29"/>
      <c r="C3" s="15">
        <v>2016</v>
      </c>
      <c r="D3" s="15">
        <v>2017</v>
      </c>
      <c r="E3" s="15" t="s">
        <v>9</v>
      </c>
      <c r="F3" s="15">
        <v>2016</v>
      </c>
      <c r="G3" s="15">
        <v>2017</v>
      </c>
      <c r="H3" s="15" t="s">
        <v>9</v>
      </c>
      <c r="I3" s="15">
        <v>2016</v>
      </c>
      <c r="J3" s="15">
        <v>2017</v>
      </c>
      <c r="K3" s="15" t="s">
        <v>9</v>
      </c>
      <c r="L3" s="15">
        <v>2016</v>
      </c>
      <c r="M3" s="15">
        <v>2017</v>
      </c>
      <c r="N3" s="15" t="s">
        <v>9</v>
      </c>
      <c r="O3" s="15">
        <v>2016</v>
      </c>
      <c r="P3" s="15">
        <v>2017</v>
      </c>
      <c r="Q3" s="15" t="s">
        <v>9</v>
      </c>
      <c r="R3" s="31"/>
      <c r="S3" s="1"/>
      <c r="T3" s="6"/>
      <c r="U3" s="1"/>
      <c r="V3" s="1"/>
      <c r="W3" s="1"/>
    </row>
    <row r="4" spans="1:23" s="5" customFormat="1" ht="12" customHeight="1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0">
        <v>17</v>
      </c>
      <c r="R4" s="10">
        <v>18</v>
      </c>
      <c r="S4" s="2"/>
      <c r="T4" s="7"/>
      <c r="U4" s="2"/>
      <c r="V4" s="2"/>
      <c r="W4" s="2"/>
    </row>
    <row r="5" spans="1:23" s="5" customFormat="1" ht="38.25" x14ac:dyDescent="0.25">
      <c r="A5" s="11">
        <v>1</v>
      </c>
      <c r="B5" s="13" t="s">
        <v>10</v>
      </c>
      <c r="C5" s="16">
        <v>1666</v>
      </c>
      <c r="D5" s="16">
        <v>1261</v>
      </c>
      <c r="E5" s="18">
        <f>D5/C5</f>
        <v>0.75690276110444177</v>
      </c>
      <c r="F5" s="16">
        <v>78</v>
      </c>
      <c r="G5" s="16">
        <v>105</v>
      </c>
      <c r="H5" s="18">
        <f>G5/F5</f>
        <v>1.3461538461538463</v>
      </c>
      <c r="I5" s="16">
        <v>29</v>
      </c>
      <c r="J5" s="16">
        <v>32</v>
      </c>
      <c r="K5" s="18">
        <f>J5/I5</f>
        <v>1.103448275862069</v>
      </c>
      <c r="L5" s="16">
        <v>22</v>
      </c>
      <c r="M5" s="16">
        <v>24</v>
      </c>
      <c r="N5" s="18">
        <f>M5/L5</f>
        <v>1.0909090909090908</v>
      </c>
      <c r="O5" s="16">
        <v>0</v>
      </c>
      <c r="P5" s="16">
        <v>0</v>
      </c>
      <c r="Q5" s="18" t="s">
        <v>25</v>
      </c>
      <c r="R5" s="17">
        <v>1422</v>
      </c>
      <c r="S5" s="8"/>
      <c r="T5" s="8"/>
      <c r="U5" s="8"/>
      <c r="V5" s="8"/>
      <c r="W5" s="8"/>
    </row>
    <row r="6" spans="1:23" s="5" customFormat="1" ht="63.75" x14ac:dyDescent="0.25">
      <c r="A6" s="21">
        <v>2</v>
      </c>
      <c r="B6" s="22" t="s">
        <v>11</v>
      </c>
      <c r="C6" s="16">
        <v>1521</v>
      </c>
      <c r="D6" s="16">
        <v>1167</v>
      </c>
      <c r="E6" s="18">
        <f t="shared" ref="E6:E16" si="0">D6/C6</f>
        <v>0.76725838264299806</v>
      </c>
      <c r="F6" s="16">
        <v>58</v>
      </c>
      <c r="G6" s="16">
        <v>88</v>
      </c>
      <c r="H6" s="18">
        <f>G6/F6</f>
        <v>1.5172413793103448</v>
      </c>
      <c r="I6" s="16">
        <v>21</v>
      </c>
      <c r="J6" s="16">
        <v>20</v>
      </c>
      <c r="K6" s="18">
        <f t="shared" ref="K6:K16" si="1">J6/I6</f>
        <v>0.95238095238095233</v>
      </c>
      <c r="L6" s="16">
        <v>5</v>
      </c>
      <c r="M6" s="16">
        <v>9</v>
      </c>
      <c r="N6" s="18">
        <f t="shared" ref="N6:N16" si="2">M6/L6</f>
        <v>1.8</v>
      </c>
      <c r="O6" s="16">
        <v>0</v>
      </c>
      <c r="P6" s="16">
        <v>0</v>
      </c>
      <c r="Q6" s="18" t="s">
        <v>25</v>
      </c>
      <c r="R6" s="17">
        <v>1284</v>
      </c>
      <c r="S6" s="3"/>
      <c r="T6" s="3"/>
      <c r="U6" s="3"/>
      <c r="V6" s="3"/>
      <c r="W6" s="3"/>
    </row>
    <row r="7" spans="1:23" s="5" customFormat="1" ht="102" x14ac:dyDescent="0.25">
      <c r="A7" s="21">
        <v>3</v>
      </c>
      <c r="B7" s="22" t="s">
        <v>12</v>
      </c>
      <c r="C7" s="16">
        <v>1</v>
      </c>
      <c r="D7" s="16">
        <v>0</v>
      </c>
      <c r="E7" s="18">
        <f t="shared" si="0"/>
        <v>0</v>
      </c>
      <c r="F7" s="16">
        <v>0</v>
      </c>
      <c r="G7" s="16">
        <v>0</v>
      </c>
      <c r="H7" s="18" t="s">
        <v>25</v>
      </c>
      <c r="I7" s="16">
        <v>0</v>
      </c>
      <c r="J7" s="16">
        <v>0</v>
      </c>
      <c r="K7" s="18" t="s">
        <v>25</v>
      </c>
      <c r="L7" s="16">
        <v>0</v>
      </c>
      <c r="M7" s="16">
        <v>0</v>
      </c>
      <c r="N7" s="18" t="s">
        <v>25</v>
      </c>
      <c r="O7" s="16">
        <v>0</v>
      </c>
      <c r="P7" s="16">
        <v>0</v>
      </c>
      <c r="Q7" s="18" t="s">
        <v>25</v>
      </c>
      <c r="R7" s="16">
        <v>0</v>
      </c>
      <c r="S7" s="3"/>
      <c r="T7" s="3"/>
      <c r="U7" s="3"/>
      <c r="V7" s="3"/>
      <c r="W7" s="3"/>
    </row>
    <row r="8" spans="1:23" s="5" customFormat="1" x14ac:dyDescent="0.25">
      <c r="A8" s="23" t="s">
        <v>21</v>
      </c>
      <c r="B8" s="22" t="s">
        <v>13</v>
      </c>
      <c r="C8" s="16">
        <v>1</v>
      </c>
      <c r="D8" s="16">
        <v>0</v>
      </c>
      <c r="E8" s="18">
        <f t="shared" si="0"/>
        <v>0</v>
      </c>
      <c r="F8" s="16">
        <v>0</v>
      </c>
      <c r="G8" s="16">
        <v>0</v>
      </c>
      <c r="H8" s="18" t="s">
        <v>25</v>
      </c>
      <c r="I8" s="16">
        <v>0</v>
      </c>
      <c r="J8" s="16">
        <v>0</v>
      </c>
      <c r="K8" s="18" t="s">
        <v>25</v>
      </c>
      <c r="L8" s="16">
        <v>0</v>
      </c>
      <c r="M8" s="16">
        <v>0</v>
      </c>
      <c r="N8" s="18" t="s">
        <v>25</v>
      </c>
      <c r="O8" s="16">
        <v>0</v>
      </c>
      <c r="P8" s="16">
        <v>0</v>
      </c>
      <c r="Q8" s="18" t="s">
        <v>25</v>
      </c>
      <c r="R8" s="16">
        <v>0</v>
      </c>
      <c r="S8" s="3"/>
      <c r="T8" s="3"/>
      <c r="U8" s="3"/>
      <c r="V8" s="3"/>
      <c r="W8" s="3"/>
    </row>
    <row r="9" spans="1:23" s="5" customFormat="1" x14ac:dyDescent="0.25">
      <c r="A9" s="23" t="s">
        <v>22</v>
      </c>
      <c r="B9" s="22" t="s">
        <v>14</v>
      </c>
      <c r="C9" s="16">
        <v>0</v>
      </c>
      <c r="D9" s="16">
        <v>0</v>
      </c>
      <c r="E9" s="18" t="s">
        <v>25</v>
      </c>
      <c r="F9" s="16">
        <v>0</v>
      </c>
      <c r="G9" s="16">
        <v>0</v>
      </c>
      <c r="H9" s="18" t="s">
        <v>25</v>
      </c>
      <c r="I9" s="16">
        <v>0</v>
      </c>
      <c r="J9" s="16">
        <v>0</v>
      </c>
      <c r="K9" s="18" t="s">
        <v>25</v>
      </c>
      <c r="L9" s="16">
        <v>0</v>
      </c>
      <c r="M9" s="16">
        <v>0</v>
      </c>
      <c r="N9" s="18" t="s">
        <v>25</v>
      </c>
      <c r="O9" s="16">
        <v>0</v>
      </c>
      <c r="P9" s="16">
        <v>0</v>
      </c>
      <c r="Q9" s="18" t="s">
        <v>25</v>
      </c>
      <c r="R9" s="16">
        <v>0</v>
      </c>
      <c r="S9" s="3"/>
      <c r="T9" s="3"/>
      <c r="U9" s="3"/>
      <c r="V9" s="3"/>
      <c r="W9" s="3"/>
    </row>
    <row r="10" spans="1:23" s="5" customFormat="1" ht="51" x14ac:dyDescent="0.25">
      <c r="A10" s="21">
        <v>4</v>
      </c>
      <c r="B10" s="22" t="s">
        <v>15</v>
      </c>
      <c r="C10" s="16">
        <v>5.9769888231426691</v>
      </c>
      <c r="D10" s="16">
        <v>6.2253641816623819</v>
      </c>
      <c r="E10" s="18">
        <f t="shared" si="0"/>
        <v>1.0415552656812763</v>
      </c>
      <c r="F10" s="16">
        <v>6.7931034482758621</v>
      </c>
      <c r="G10" s="16">
        <v>6.4204545454545459</v>
      </c>
      <c r="H10" s="18">
        <f>G10/F10</f>
        <v>0.94514305491462858</v>
      </c>
      <c r="I10" s="16">
        <v>34.571428571428569</v>
      </c>
      <c r="J10" s="16">
        <v>24.15</v>
      </c>
      <c r="K10" s="18">
        <f t="shared" si="1"/>
        <v>0.69855371900826446</v>
      </c>
      <c r="L10" s="16">
        <v>60</v>
      </c>
      <c r="M10" s="16">
        <v>102.44444444444444</v>
      </c>
      <c r="N10" s="18">
        <f t="shared" si="2"/>
        <v>1.7074074074074075</v>
      </c>
      <c r="O10" s="16" t="s">
        <v>25</v>
      </c>
      <c r="P10" s="16" t="s">
        <v>25</v>
      </c>
      <c r="Q10" s="18" t="s">
        <v>25</v>
      </c>
      <c r="R10" s="17">
        <v>7.1923676012461062</v>
      </c>
      <c r="S10" s="3"/>
      <c r="T10" s="3"/>
      <c r="U10" s="3"/>
      <c r="V10" s="3"/>
      <c r="W10" s="3"/>
    </row>
    <row r="11" spans="1:23" s="5" customFormat="1" ht="51" x14ac:dyDescent="0.25">
      <c r="A11" s="21">
        <v>5</v>
      </c>
      <c r="B11" s="22" t="s">
        <v>16</v>
      </c>
      <c r="C11" s="16">
        <v>1453</v>
      </c>
      <c r="D11" s="16">
        <v>1009</v>
      </c>
      <c r="E11" s="18">
        <f t="shared" si="0"/>
        <v>0.69442532690984171</v>
      </c>
      <c r="F11" s="16">
        <v>30</v>
      </c>
      <c r="G11" s="16">
        <v>57</v>
      </c>
      <c r="H11" s="18">
        <f>G11/F11</f>
        <v>1.9</v>
      </c>
      <c r="I11" s="16">
        <v>8</v>
      </c>
      <c r="J11" s="16">
        <v>12</v>
      </c>
      <c r="K11" s="18">
        <f t="shared" si="1"/>
        <v>1.5</v>
      </c>
      <c r="L11" s="16">
        <v>2</v>
      </c>
      <c r="M11" s="16">
        <v>6</v>
      </c>
      <c r="N11" s="18">
        <f t="shared" si="2"/>
        <v>3</v>
      </c>
      <c r="O11" s="16">
        <v>0</v>
      </c>
      <c r="P11" s="16">
        <v>0</v>
      </c>
      <c r="Q11" s="18" t="s">
        <v>25</v>
      </c>
      <c r="R11" s="17">
        <v>1084</v>
      </c>
      <c r="S11" s="8"/>
      <c r="T11" s="8"/>
      <c r="U11" s="8"/>
      <c r="V11" s="8"/>
      <c r="W11" s="8"/>
    </row>
    <row r="12" spans="1:23" s="5" customFormat="1" ht="51" x14ac:dyDescent="0.25">
      <c r="A12" s="21">
        <v>6</v>
      </c>
      <c r="B12" s="22" t="s">
        <v>17</v>
      </c>
      <c r="C12" s="16">
        <v>1127</v>
      </c>
      <c r="D12" s="16">
        <v>1374</v>
      </c>
      <c r="E12" s="18">
        <f t="shared" si="0"/>
        <v>1.2191659272404614</v>
      </c>
      <c r="F12" s="16">
        <v>45</v>
      </c>
      <c r="G12" s="16">
        <v>36</v>
      </c>
      <c r="H12" s="18">
        <f>G12/F12</f>
        <v>0.8</v>
      </c>
      <c r="I12" s="16">
        <v>24</v>
      </c>
      <c r="J12" s="16">
        <v>16</v>
      </c>
      <c r="K12" s="18">
        <f t="shared" si="1"/>
        <v>0.66666666666666663</v>
      </c>
      <c r="L12" s="16">
        <v>13</v>
      </c>
      <c r="M12" s="16">
        <v>6</v>
      </c>
      <c r="N12" s="18">
        <f t="shared" si="2"/>
        <v>0.46153846153846156</v>
      </c>
      <c r="O12" s="16">
        <v>0</v>
      </c>
      <c r="P12" s="16">
        <v>0</v>
      </c>
      <c r="Q12" s="18" t="s">
        <v>25</v>
      </c>
      <c r="R12" s="17">
        <v>1432</v>
      </c>
    </row>
    <row r="13" spans="1:23" s="5" customFormat="1" ht="89.25" x14ac:dyDescent="0.25">
      <c r="A13" s="21">
        <v>7</v>
      </c>
      <c r="B13" s="22" t="s">
        <v>18</v>
      </c>
      <c r="C13" s="16">
        <v>0</v>
      </c>
      <c r="D13" s="16">
        <v>0</v>
      </c>
      <c r="E13" s="18" t="s">
        <v>25</v>
      </c>
      <c r="F13" s="16">
        <v>0</v>
      </c>
      <c r="G13" s="16">
        <v>0</v>
      </c>
      <c r="H13" s="18" t="s">
        <v>25</v>
      </c>
      <c r="I13" s="16">
        <v>1</v>
      </c>
      <c r="J13" s="16">
        <v>0</v>
      </c>
      <c r="K13" s="18">
        <f t="shared" si="1"/>
        <v>0</v>
      </c>
      <c r="L13" s="16">
        <v>0</v>
      </c>
      <c r="M13" s="16">
        <v>0</v>
      </c>
      <c r="N13" s="18" t="s">
        <v>25</v>
      </c>
      <c r="O13" s="16">
        <v>0</v>
      </c>
      <c r="P13" s="16">
        <v>0</v>
      </c>
      <c r="Q13" s="18" t="s">
        <v>25</v>
      </c>
      <c r="R13" s="16">
        <v>0</v>
      </c>
    </row>
    <row r="14" spans="1:23" s="5" customFormat="1" x14ac:dyDescent="0.25">
      <c r="A14" s="23" t="s">
        <v>23</v>
      </c>
      <c r="B14" s="22" t="s">
        <v>13</v>
      </c>
      <c r="C14" s="16">
        <v>0</v>
      </c>
      <c r="D14" s="16">
        <v>0</v>
      </c>
      <c r="E14" s="18" t="s">
        <v>25</v>
      </c>
      <c r="F14" s="16">
        <v>0</v>
      </c>
      <c r="G14" s="16">
        <v>0</v>
      </c>
      <c r="H14" s="18" t="s">
        <v>25</v>
      </c>
      <c r="I14" s="16">
        <v>1</v>
      </c>
      <c r="J14" s="16">
        <v>0</v>
      </c>
      <c r="K14" s="18">
        <f t="shared" si="1"/>
        <v>0</v>
      </c>
      <c r="L14" s="16">
        <v>0</v>
      </c>
      <c r="M14" s="16">
        <v>0</v>
      </c>
      <c r="N14" s="18" t="s">
        <v>25</v>
      </c>
      <c r="O14" s="16">
        <v>0</v>
      </c>
      <c r="P14" s="16">
        <v>0</v>
      </c>
      <c r="Q14" s="18" t="s">
        <v>25</v>
      </c>
      <c r="R14" s="16">
        <v>0</v>
      </c>
    </row>
    <row r="15" spans="1:23" s="5" customFormat="1" x14ac:dyDescent="0.25">
      <c r="A15" s="23" t="s">
        <v>24</v>
      </c>
      <c r="B15" s="22" t="s">
        <v>19</v>
      </c>
      <c r="C15" s="16">
        <v>0</v>
      </c>
      <c r="D15" s="16">
        <v>0</v>
      </c>
      <c r="E15" s="18" t="s">
        <v>25</v>
      </c>
      <c r="F15" s="16">
        <v>0</v>
      </c>
      <c r="G15" s="16">
        <v>0</v>
      </c>
      <c r="H15" s="18" t="s">
        <v>25</v>
      </c>
      <c r="I15" s="16">
        <v>0</v>
      </c>
      <c r="J15" s="16">
        <v>0</v>
      </c>
      <c r="K15" s="18" t="s">
        <v>25</v>
      </c>
      <c r="L15" s="16">
        <v>0</v>
      </c>
      <c r="M15" s="16">
        <v>0</v>
      </c>
      <c r="N15" s="18" t="s">
        <v>25</v>
      </c>
      <c r="O15" s="16">
        <v>0</v>
      </c>
      <c r="P15" s="16">
        <v>0</v>
      </c>
      <c r="Q15" s="18" t="s">
        <v>25</v>
      </c>
      <c r="R15" s="16">
        <v>0</v>
      </c>
    </row>
    <row r="16" spans="1:23" s="5" customFormat="1" ht="51.75" thickBot="1" x14ac:dyDescent="0.3">
      <c r="A16" s="24">
        <v>8</v>
      </c>
      <c r="B16" s="25" t="s">
        <v>20</v>
      </c>
      <c r="C16" s="16">
        <v>93.098491570541256</v>
      </c>
      <c r="D16" s="16">
        <v>46.224890829694324</v>
      </c>
      <c r="E16" s="18">
        <f t="shared" si="0"/>
        <v>0.49651600203070384</v>
      </c>
      <c r="F16" s="16">
        <v>108.55555555555556</v>
      </c>
      <c r="G16" s="16">
        <v>132.13888888888889</v>
      </c>
      <c r="H16" s="18">
        <f>G16/F16</f>
        <v>1.2172466734902763</v>
      </c>
      <c r="I16" s="16">
        <v>128.20833333333334</v>
      </c>
      <c r="J16" s="16">
        <v>320</v>
      </c>
      <c r="K16" s="18">
        <f t="shared" si="1"/>
        <v>2.495937601559961</v>
      </c>
      <c r="L16" s="16">
        <v>277.69230769230768</v>
      </c>
      <c r="M16" s="16">
        <v>577</v>
      </c>
      <c r="N16" s="18">
        <f t="shared" si="2"/>
        <v>2.0778393351800557</v>
      </c>
      <c r="O16" s="16" t="s">
        <v>25</v>
      </c>
      <c r="P16" s="16" t="s">
        <v>25</v>
      </c>
      <c r="Q16" s="18" t="s">
        <v>25</v>
      </c>
      <c r="R16" s="17">
        <v>53.667597765363126</v>
      </c>
    </row>
  </sheetData>
  <mergeCells count="9">
    <mergeCell ref="A1:A3"/>
    <mergeCell ref="B1:B3"/>
    <mergeCell ref="C1:Q1"/>
    <mergeCell ref="R1:R3"/>
    <mergeCell ref="C2:E2"/>
    <mergeCell ref="F2:H2"/>
    <mergeCell ref="I2:K2"/>
    <mergeCell ref="L2:N2"/>
    <mergeCell ref="O2:Q2"/>
  </mergeCells>
  <pageMargins left="0.7" right="0.7" top="0.75" bottom="0.75" header="0.3" footer="0.3"/>
  <pageSetup paperSize="9"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"/>
  <sheetViews>
    <sheetView view="pageBreakPreview" zoomScale="85" zoomScaleNormal="100" zoomScaleSheetLayoutView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S1" sqref="S1"/>
    </sheetView>
  </sheetViews>
  <sheetFormatPr defaultRowHeight="15" x14ac:dyDescent="0.25"/>
  <cols>
    <col min="1" max="1" width="6" customWidth="1"/>
    <col min="2" max="2" width="37.5703125" customWidth="1"/>
    <col min="3" max="18" width="11.85546875" customWidth="1"/>
    <col min="19" max="23" width="7.5703125" customWidth="1"/>
  </cols>
  <sheetData>
    <row r="1" spans="1:23" s="5" customFormat="1" x14ac:dyDescent="0.25">
      <c r="A1" s="26" t="s">
        <v>5</v>
      </c>
      <c r="B1" s="28" t="s">
        <v>6</v>
      </c>
      <c r="C1" s="28" t="s">
        <v>7</v>
      </c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30" t="s">
        <v>8</v>
      </c>
      <c r="S1" s="4"/>
      <c r="T1" s="4"/>
      <c r="U1" s="4"/>
      <c r="V1" s="4"/>
      <c r="W1" s="4"/>
    </row>
    <row r="2" spans="1:23" s="5" customFormat="1" ht="27.75" customHeight="1" x14ac:dyDescent="0.25">
      <c r="A2" s="27"/>
      <c r="B2" s="29"/>
      <c r="C2" s="32" t="s">
        <v>0</v>
      </c>
      <c r="D2" s="32"/>
      <c r="E2" s="32"/>
      <c r="F2" s="32" t="s">
        <v>1</v>
      </c>
      <c r="G2" s="32"/>
      <c r="H2" s="32"/>
      <c r="I2" s="32" t="s">
        <v>2</v>
      </c>
      <c r="J2" s="32"/>
      <c r="K2" s="32"/>
      <c r="L2" s="32" t="s">
        <v>3</v>
      </c>
      <c r="M2" s="32"/>
      <c r="N2" s="32"/>
      <c r="O2" s="32" t="s">
        <v>4</v>
      </c>
      <c r="P2" s="32"/>
      <c r="Q2" s="32"/>
      <c r="R2" s="31"/>
      <c r="S2" s="9"/>
      <c r="T2" s="9"/>
      <c r="U2" s="9"/>
      <c r="V2" s="9"/>
      <c r="W2" s="9"/>
    </row>
    <row r="3" spans="1:23" s="5" customFormat="1" ht="37.5" customHeight="1" x14ac:dyDescent="0.25">
      <c r="A3" s="27"/>
      <c r="B3" s="29"/>
      <c r="C3" s="15">
        <v>2016</v>
      </c>
      <c r="D3" s="15">
        <v>2017</v>
      </c>
      <c r="E3" s="15" t="s">
        <v>9</v>
      </c>
      <c r="F3" s="15">
        <v>2016</v>
      </c>
      <c r="G3" s="15">
        <v>2017</v>
      </c>
      <c r="H3" s="15" t="s">
        <v>9</v>
      </c>
      <c r="I3" s="15">
        <v>2016</v>
      </c>
      <c r="J3" s="15">
        <v>2017</v>
      </c>
      <c r="K3" s="15" t="s">
        <v>9</v>
      </c>
      <c r="L3" s="15">
        <v>2016</v>
      </c>
      <c r="M3" s="15">
        <v>2017</v>
      </c>
      <c r="N3" s="15" t="s">
        <v>9</v>
      </c>
      <c r="O3" s="15">
        <v>2016</v>
      </c>
      <c r="P3" s="15">
        <v>2017</v>
      </c>
      <c r="Q3" s="15" t="s">
        <v>9</v>
      </c>
      <c r="R3" s="31"/>
      <c r="S3" s="1"/>
      <c r="T3" s="6"/>
      <c r="U3" s="1"/>
      <c r="V3" s="1"/>
      <c r="W3" s="1"/>
    </row>
    <row r="4" spans="1:23" s="5" customFormat="1" ht="12" customHeight="1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0">
        <v>17</v>
      </c>
      <c r="R4" s="10">
        <v>18</v>
      </c>
      <c r="S4" s="2"/>
      <c r="T4" s="7"/>
      <c r="U4" s="2"/>
      <c r="V4" s="2"/>
      <c r="W4" s="2"/>
    </row>
    <row r="5" spans="1:23" s="5" customFormat="1" ht="38.25" x14ac:dyDescent="0.25">
      <c r="A5" s="11">
        <v>1</v>
      </c>
      <c r="B5" s="13" t="s">
        <v>10</v>
      </c>
      <c r="C5" s="16">
        <v>5756</v>
      </c>
      <c r="D5" s="16">
        <v>5972</v>
      </c>
      <c r="E5" s="18">
        <f>D5/C5</f>
        <v>1.0375260597637248</v>
      </c>
      <c r="F5" s="16">
        <v>431</v>
      </c>
      <c r="G5" s="16">
        <v>631</v>
      </c>
      <c r="H5" s="18">
        <f>G5/F5</f>
        <v>1.4640371229698377</v>
      </c>
      <c r="I5" s="16">
        <v>186</v>
      </c>
      <c r="J5" s="16">
        <v>171</v>
      </c>
      <c r="K5" s="18">
        <f>J5/I5</f>
        <v>0.91935483870967738</v>
      </c>
      <c r="L5" s="16">
        <v>127</v>
      </c>
      <c r="M5" s="16">
        <v>127</v>
      </c>
      <c r="N5" s="18">
        <f>M5/L5</f>
        <v>1</v>
      </c>
      <c r="O5" s="16">
        <v>0</v>
      </c>
      <c r="P5" s="16">
        <v>0</v>
      </c>
      <c r="Q5" s="18" t="s">
        <v>25</v>
      </c>
      <c r="R5" s="17">
        <v>6901</v>
      </c>
      <c r="S5" s="8"/>
      <c r="T5" s="8"/>
      <c r="U5" s="8"/>
      <c r="V5" s="8"/>
      <c r="W5" s="8"/>
    </row>
    <row r="6" spans="1:23" s="5" customFormat="1" ht="63.75" x14ac:dyDescent="0.25">
      <c r="A6" s="21">
        <v>2</v>
      </c>
      <c r="B6" s="22" t="s">
        <v>11</v>
      </c>
      <c r="C6" s="16">
        <v>5322</v>
      </c>
      <c r="D6" s="16">
        <v>5672</v>
      </c>
      <c r="E6" s="18">
        <f t="shared" ref="E6:E16" si="0">D6/C6</f>
        <v>1.0657647500939496</v>
      </c>
      <c r="F6" s="16">
        <v>254</v>
      </c>
      <c r="G6" s="16">
        <v>390</v>
      </c>
      <c r="H6" s="18">
        <f t="shared" ref="H6:H16" si="1">G6/F6</f>
        <v>1.5354330708661417</v>
      </c>
      <c r="I6" s="16">
        <v>93</v>
      </c>
      <c r="J6" s="16">
        <v>89</v>
      </c>
      <c r="K6" s="18">
        <f t="shared" ref="K6:K16" si="2">J6/I6</f>
        <v>0.956989247311828</v>
      </c>
      <c r="L6" s="16">
        <v>45</v>
      </c>
      <c r="M6" s="16">
        <v>83</v>
      </c>
      <c r="N6" s="18">
        <f t="shared" ref="N6:N16" si="3">M6/L6</f>
        <v>1.8444444444444446</v>
      </c>
      <c r="O6" s="16">
        <v>0</v>
      </c>
      <c r="P6" s="16">
        <v>0</v>
      </c>
      <c r="Q6" s="18" t="s">
        <v>25</v>
      </c>
      <c r="R6" s="17">
        <v>6234</v>
      </c>
      <c r="S6" s="3"/>
      <c r="T6" s="3"/>
      <c r="U6" s="3"/>
      <c r="V6" s="3"/>
      <c r="W6" s="3"/>
    </row>
    <row r="7" spans="1:23" s="5" customFormat="1" ht="102" x14ac:dyDescent="0.25">
      <c r="A7" s="21">
        <v>3</v>
      </c>
      <c r="B7" s="22" t="s">
        <v>12</v>
      </c>
      <c r="C7" s="16">
        <v>0</v>
      </c>
      <c r="D7" s="16">
        <v>0</v>
      </c>
      <c r="E7" s="18" t="s">
        <v>25</v>
      </c>
      <c r="F7" s="16">
        <v>0</v>
      </c>
      <c r="G7" s="16">
        <v>0</v>
      </c>
      <c r="H7" s="18" t="s">
        <v>25</v>
      </c>
      <c r="I7" s="16">
        <v>0</v>
      </c>
      <c r="J7" s="16">
        <v>0</v>
      </c>
      <c r="K7" s="18" t="s">
        <v>25</v>
      </c>
      <c r="L7" s="16">
        <v>0</v>
      </c>
      <c r="M7" s="16">
        <v>0</v>
      </c>
      <c r="N7" s="18" t="s">
        <v>25</v>
      </c>
      <c r="O7" s="16">
        <v>0</v>
      </c>
      <c r="P7" s="16">
        <v>0</v>
      </c>
      <c r="Q7" s="18" t="s">
        <v>25</v>
      </c>
      <c r="R7" s="16">
        <v>0</v>
      </c>
      <c r="S7" s="3"/>
      <c r="T7" s="3"/>
      <c r="U7" s="3"/>
      <c r="V7" s="3"/>
      <c r="W7" s="3"/>
    </row>
    <row r="8" spans="1:23" s="5" customFormat="1" x14ac:dyDescent="0.25">
      <c r="A8" s="23" t="s">
        <v>21</v>
      </c>
      <c r="B8" s="22" t="s">
        <v>13</v>
      </c>
      <c r="C8" s="16">
        <v>0</v>
      </c>
      <c r="D8" s="16">
        <v>0</v>
      </c>
      <c r="E8" s="18" t="s">
        <v>25</v>
      </c>
      <c r="F8" s="16">
        <v>0</v>
      </c>
      <c r="G8" s="16">
        <v>0</v>
      </c>
      <c r="H8" s="18" t="s">
        <v>25</v>
      </c>
      <c r="I8" s="16">
        <v>0</v>
      </c>
      <c r="J8" s="16">
        <v>0</v>
      </c>
      <c r="K8" s="18" t="s">
        <v>25</v>
      </c>
      <c r="L8" s="16">
        <v>0</v>
      </c>
      <c r="M8" s="16">
        <v>0</v>
      </c>
      <c r="N8" s="18" t="s">
        <v>25</v>
      </c>
      <c r="O8" s="16">
        <v>0</v>
      </c>
      <c r="P8" s="16">
        <v>0</v>
      </c>
      <c r="Q8" s="18" t="s">
        <v>25</v>
      </c>
      <c r="R8" s="16">
        <v>0</v>
      </c>
      <c r="S8" s="3"/>
      <c r="T8" s="3"/>
      <c r="U8" s="3"/>
      <c r="V8" s="3"/>
      <c r="W8" s="3"/>
    </row>
    <row r="9" spans="1:23" s="5" customFormat="1" x14ac:dyDescent="0.25">
      <c r="A9" s="23" t="s">
        <v>22</v>
      </c>
      <c r="B9" s="22" t="s">
        <v>14</v>
      </c>
      <c r="C9" s="16">
        <v>0</v>
      </c>
      <c r="D9" s="16">
        <v>0</v>
      </c>
      <c r="E9" s="18" t="s">
        <v>25</v>
      </c>
      <c r="F9" s="16">
        <v>0</v>
      </c>
      <c r="G9" s="16">
        <v>0</v>
      </c>
      <c r="H9" s="18" t="s">
        <v>25</v>
      </c>
      <c r="I9" s="16">
        <v>0</v>
      </c>
      <c r="J9" s="16">
        <v>0</v>
      </c>
      <c r="K9" s="18" t="s">
        <v>25</v>
      </c>
      <c r="L9" s="16">
        <v>0</v>
      </c>
      <c r="M9" s="16">
        <v>0</v>
      </c>
      <c r="N9" s="18" t="s">
        <v>25</v>
      </c>
      <c r="O9" s="16">
        <v>0</v>
      </c>
      <c r="P9" s="16">
        <v>0</v>
      </c>
      <c r="Q9" s="18" t="s">
        <v>25</v>
      </c>
      <c r="R9" s="16">
        <v>0</v>
      </c>
      <c r="S9" s="3"/>
      <c r="T9" s="3"/>
      <c r="U9" s="3"/>
      <c r="V9" s="3"/>
      <c r="W9" s="3"/>
    </row>
    <row r="10" spans="1:23" s="5" customFormat="1" ht="51" x14ac:dyDescent="0.25">
      <c r="A10" s="21">
        <v>4</v>
      </c>
      <c r="B10" s="22" t="s">
        <v>15</v>
      </c>
      <c r="C10" s="16">
        <v>4.9577226606538893</v>
      </c>
      <c r="D10" s="16">
        <v>5.4562764456981663</v>
      </c>
      <c r="E10" s="18">
        <f t="shared" si="0"/>
        <v>1.1005610477167194</v>
      </c>
      <c r="F10" s="16">
        <v>11.236220472440944</v>
      </c>
      <c r="G10" s="16">
        <v>61.930769230769229</v>
      </c>
      <c r="H10" s="18">
        <f t="shared" si="1"/>
        <v>5.5117082637054606</v>
      </c>
      <c r="I10" s="16">
        <v>61.903225806451616</v>
      </c>
      <c r="J10" s="16">
        <v>120.86516853932584</v>
      </c>
      <c r="K10" s="18">
        <f t="shared" si="2"/>
        <v>1.9524857867217826</v>
      </c>
      <c r="L10" s="16">
        <v>154.4</v>
      </c>
      <c r="M10" s="16">
        <v>178.53012048192772</v>
      </c>
      <c r="N10" s="18">
        <f t="shared" si="3"/>
        <v>1.1562831637430551</v>
      </c>
      <c r="O10" s="16" t="s">
        <v>25</v>
      </c>
      <c r="P10" s="16" t="s">
        <v>25</v>
      </c>
      <c r="Q10" s="18" t="s">
        <v>25</v>
      </c>
      <c r="R10" s="17">
        <v>12.941289701636189</v>
      </c>
      <c r="S10" s="3"/>
      <c r="T10" s="3"/>
      <c r="U10" s="3"/>
      <c r="V10" s="3"/>
      <c r="W10" s="3"/>
    </row>
    <row r="11" spans="1:23" s="5" customFormat="1" ht="51" x14ac:dyDescent="0.25">
      <c r="A11" s="21">
        <v>5</v>
      </c>
      <c r="B11" s="22" t="s">
        <v>16</v>
      </c>
      <c r="C11" s="16">
        <v>4992</v>
      </c>
      <c r="D11" s="16">
        <v>5118</v>
      </c>
      <c r="E11" s="18">
        <f t="shared" si="0"/>
        <v>1.0252403846153846</v>
      </c>
      <c r="F11" s="16">
        <v>148</v>
      </c>
      <c r="G11" s="16">
        <v>230</v>
      </c>
      <c r="H11" s="18">
        <f t="shared" si="1"/>
        <v>1.5540540540540539</v>
      </c>
      <c r="I11" s="16">
        <v>44</v>
      </c>
      <c r="J11" s="16">
        <v>37</v>
      </c>
      <c r="K11" s="18">
        <f t="shared" si="2"/>
        <v>0.84090909090909094</v>
      </c>
      <c r="L11" s="16">
        <v>16</v>
      </c>
      <c r="M11" s="16">
        <v>12</v>
      </c>
      <c r="N11" s="18">
        <f t="shared" si="3"/>
        <v>0.75</v>
      </c>
      <c r="O11" s="16">
        <v>0</v>
      </c>
      <c r="P11" s="16">
        <v>0</v>
      </c>
      <c r="Q11" s="18" t="s">
        <v>25</v>
      </c>
      <c r="R11" s="17">
        <v>5397</v>
      </c>
      <c r="S11" s="8"/>
      <c r="T11" s="8"/>
      <c r="U11" s="8"/>
      <c r="V11" s="8"/>
      <c r="W11" s="8"/>
    </row>
    <row r="12" spans="1:23" s="5" customFormat="1" ht="51" x14ac:dyDescent="0.25">
      <c r="A12" s="21">
        <v>6</v>
      </c>
      <c r="B12" s="22" t="s">
        <v>17</v>
      </c>
      <c r="C12" s="16">
        <v>4772</v>
      </c>
      <c r="D12" s="16">
        <v>5194</v>
      </c>
      <c r="E12" s="18">
        <f t="shared" si="0"/>
        <v>1.0884325230511316</v>
      </c>
      <c r="F12" s="16">
        <v>190</v>
      </c>
      <c r="G12" s="16">
        <v>138</v>
      </c>
      <c r="H12" s="18">
        <f t="shared" si="1"/>
        <v>0.72631578947368425</v>
      </c>
      <c r="I12" s="16">
        <v>96</v>
      </c>
      <c r="J12" s="16">
        <v>37</v>
      </c>
      <c r="K12" s="18">
        <f t="shared" si="2"/>
        <v>0.38541666666666669</v>
      </c>
      <c r="L12" s="16">
        <v>31</v>
      </c>
      <c r="M12" s="16">
        <v>24</v>
      </c>
      <c r="N12" s="18">
        <f t="shared" si="3"/>
        <v>0.77419354838709675</v>
      </c>
      <c r="O12" s="16">
        <v>0</v>
      </c>
      <c r="P12" s="16">
        <v>0</v>
      </c>
      <c r="Q12" s="18" t="s">
        <v>25</v>
      </c>
      <c r="R12" s="17">
        <v>5393</v>
      </c>
    </row>
    <row r="13" spans="1:23" s="5" customFormat="1" ht="89.25" x14ac:dyDescent="0.25">
      <c r="A13" s="21">
        <v>7</v>
      </c>
      <c r="B13" s="22" t="s">
        <v>18</v>
      </c>
      <c r="C13" s="16">
        <v>0</v>
      </c>
      <c r="D13" s="16">
        <v>0</v>
      </c>
      <c r="E13" s="18" t="s">
        <v>25</v>
      </c>
      <c r="F13" s="16">
        <v>0</v>
      </c>
      <c r="G13" s="16">
        <v>0</v>
      </c>
      <c r="H13" s="18" t="s">
        <v>25</v>
      </c>
      <c r="I13" s="16">
        <v>0</v>
      </c>
      <c r="J13" s="16">
        <v>0</v>
      </c>
      <c r="K13" s="18" t="s">
        <v>25</v>
      </c>
      <c r="L13" s="16">
        <v>0</v>
      </c>
      <c r="M13" s="16">
        <v>0</v>
      </c>
      <c r="N13" s="18" t="s">
        <v>25</v>
      </c>
      <c r="O13" s="16">
        <v>0</v>
      </c>
      <c r="P13" s="16">
        <v>0</v>
      </c>
      <c r="Q13" s="18" t="s">
        <v>25</v>
      </c>
      <c r="R13" s="16">
        <v>0</v>
      </c>
    </row>
    <row r="14" spans="1:23" s="5" customFormat="1" x14ac:dyDescent="0.25">
      <c r="A14" s="23" t="s">
        <v>23</v>
      </c>
      <c r="B14" s="22" t="s">
        <v>13</v>
      </c>
      <c r="C14" s="16">
        <v>0</v>
      </c>
      <c r="D14" s="16">
        <v>0</v>
      </c>
      <c r="E14" s="18" t="s">
        <v>25</v>
      </c>
      <c r="F14" s="16">
        <v>0</v>
      </c>
      <c r="G14" s="16">
        <v>0</v>
      </c>
      <c r="H14" s="18" t="s">
        <v>25</v>
      </c>
      <c r="I14" s="16">
        <v>0</v>
      </c>
      <c r="J14" s="16">
        <v>0</v>
      </c>
      <c r="K14" s="18" t="s">
        <v>25</v>
      </c>
      <c r="L14" s="16">
        <v>0</v>
      </c>
      <c r="M14" s="16">
        <v>0</v>
      </c>
      <c r="N14" s="18" t="s">
        <v>25</v>
      </c>
      <c r="O14" s="16">
        <v>0</v>
      </c>
      <c r="P14" s="16">
        <v>0</v>
      </c>
      <c r="Q14" s="18" t="s">
        <v>25</v>
      </c>
      <c r="R14" s="16">
        <v>0</v>
      </c>
    </row>
    <row r="15" spans="1:23" s="5" customFormat="1" x14ac:dyDescent="0.25">
      <c r="A15" s="23" t="s">
        <v>24</v>
      </c>
      <c r="B15" s="22" t="s">
        <v>19</v>
      </c>
      <c r="C15" s="16">
        <v>0</v>
      </c>
      <c r="D15" s="16">
        <v>0</v>
      </c>
      <c r="E15" s="18" t="s">
        <v>25</v>
      </c>
      <c r="F15" s="16">
        <v>0</v>
      </c>
      <c r="G15" s="16">
        <v>0</v>
      </c>
      <c r="H15" s="18" t="s">
        <v>25</v>
      </c>
      <c r="I15" s="16">
        <v>0</v>
      </c>
      <c r="J15" s="16">
        <v>0</v>
      </c>
      <c r="K15" s="18" t="s">
        <v>25</v>
      </c>
      <c r="L15" s="16">
        <v>0</v>
      </c>
      <c r="M15" s="16">
        <v>0</v>
      </c>
      <c r="N15" s="18" t="s">
        <v>25</v>
      </c>
      <c r="O15" s="16">
        <v>0</v>
      </c>
      <c r="P15" s="16">
        <v>0</v>
      </c>
      <c r="Q15" s="18" t="s">
        <v>25</v>
      </c>
      <c r="R15" s="16">
        <v>0</v>
      </c>
    </row>
    <row r="16" spans="1:23" s="5" customFormat="1" ht="51.75" thickBot="1" x14ac:dyDescent="0.3">
      <c r="A16" s="24">
        <v>8</v>
      </c>
      <c r="B16" s="25" t="s">
        <v>20</v>
      </c>
      <c r="C16" s="16">
        <v>49.107292539815589</v>
      </c>
      <c r="D16" s="16">
        <v>41.274547554871006</v>
      </c>
      <c r="E16" s="18">
        <f t="shared" si="0"/>
        <v>0.84049731557499552</v>
      </c>
      <c r="F16" s="16">
        <v>184.36315789473684</v>
      </c>
      <c r="G16" s="16">
        <v>61.29710144927536</v>
      </c>
      <c r="H16" s="18">
        <f t="shared" si="1"/>
        <v>0.33248020997922628</v>
      </c>
      <c r="I16" s="16">
        <v>282.33333333333331</v>
      </c>
      <c r="J16" s="16">
        <v>182.8918918918919</v>
      </c>
      <c r="K16" s="18">
        <f t="shared" si="2"/>
        <v>0.64778710233255699</v>
      </c>
      <c r="L16" s="16">
        <v>356.87096774193549</v>
      </c>
      <c r="M16" s="16">
        <v>253.33333333333334</v>
      </c>
      <c r="N16" s="18">
        <f t="shared" si="3"/>
        <v>0.70987375335201419</v>
      </c>
      <c r="O16" s="16" t="s">
        <v>25</v>
      </c>
      <c r="P16" s="16" t="s">
        <v>25</v>
      </c>
      <c r="Q16" s="18" t="s">
        <v>25</v>
      </c>
      <c r="R16" s="17">
        <v>43.702206564064525</v>
      </c>
    </row>
  </sheetData>
  <mergeCells count="9">
    <mergeCell ref="A1:A3"/>
    <mergeCell ref="B1:B3"/>
    <mergeCell ref="C1:Q1"/>
    <mergeCell ref="R1:R3"/>
    <mergeCell ref="C2:E2"/>
    <mergeCell ref="F2:H2"/>
    <mergeCell ref="I2:K2"/>
    <mergeCell ref="L2:N2"/>
    <mergeCell ref="O2:Q2"/>
  </mergeCells>
  <pageMargins left="0.7" right="0.7" top="0.75" bottom="0.75" header="0.3" footer="0.3"/>
  <pageSetup paperSize="9" scale="3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"/>
  <sheetViews>
    <sheetView view="pageBreakPreview" zoomScale="85" zoomScaleNormal="100" zoomScaleSheetLayoutView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S1" sqref="S1"/>
    </sheetView>
  </sheetViews>
  <sheetFormatPr defaultRowHeight="15" x14ac:dyDescent="0.25"/>
  <cols>
    <col min="1" max="1" width="6" customWidth="1"/>
    <col min="2" max="2" width="37.5703125" customWidth="1"/>
    <col min="3" max="18" width="11.85546875" customWidth="1"/>
    <col min="19" max="23" width="7.5703125" customWidth="1"/>
  </cols>
  <sheetData>
    <row r="1" spans="1:23" s="5" customFormat="1" x14ac:dyDescent="0.25">
      <c r="A1" s="26" t="s">
        <v>5</v>
      </c>
      <c r="B1" s="28" t="s">
        <v>6</v>
      </c>
      <c r="C1" s="28" t="s">
        <v>7</v>
      </c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30" t="s">
        <v>8</v>
      </c>
      <c r="S1" s="4"/>
      <c r="T1" s="4"/>
      <c r="U1" s="4"/>
      <c r="V1" s="4"/>
      <c r="W1" s="4"/>
    </row>
    <row r="2" spans="1:23" s="5" customFormat="1" ht="27.75" customHeight="1" x14ac:dyDescent="0.25">
      <c r="A2" s="27"/>
      <c r="B2" s="29"/>
      <c r="C2" s="32" t="s">
        <v>0</v>
      </c>
      <c r="D2" s="32"/>
      <c r="E2" s="32"/>
      <c r="F2" s="32" t="s">
        <v>1</v>
      </c>
      <c r="G2" s="32"/>
      <c r="H2" s="32"/>
      <c r="I2" s="32" t="s">
        <v>2</v>
      </c>
      <c r="J2" s="32"/>
      <c r="K2" s="32"/>
      <c r="L2" s="32" t="s">
        <v>3</v>
      </c>
      <c r="M2" s="32"/>
      <c r="N2" s="32"/>
      <c r="O2" s="32" t="s">
        <v>4</v>
      </c>
      <c r="P2" s="32"/>
      <c r="Q2" s="32"/>
      <c r="R2" s="31"/>
      <c r="S2" s="9"/>
      <c r="T2" s="9"/>
      <c r="U2" s="9"/>
      <c r="V2" s="9"/>
      <c r="W2" s="9"/>
    </row>
    <row r="3" spans="1:23" s="5" customFormat="1" ht="37.5" customHeight="1" x14ac:dyDescent="0.25">
      <c r="A3" s="27"/>
      <c r="B3" s="29"/>
      <c r="C3" s="15">
        <v>2016</v>
      </c>
      <c r="D3" s="15">
        <v>2017</v>
      </c>
      <c r="E3" s="15" t="s">
        <v>9</v>
      </c>
      <c r="F3" s="15">
        <v>2016</v>
      </c>
      <c r="G3" s="15">
        <v>2017</v>
      </c>
      <c r="H3" s="15" t="s">
        <v>9</v>
      </c>
      <c r="I3" s="15">
        <v>2016</v>
      </c>
      <c r="J3" s="15">
        <v>2017</v>
      </c>
      <c r="K3" s="15" t="s">
        <v>9</v>
      </c>
      <c r="L3" s="15">
        <v>2016</v>
      </c>
      <c r="M3" s="15">
        <v>2017</v>
      </c>
      <c r="N3" s="15" t="s">
        <v>9</v>
      </c>
      <c r="O3" s="15">
        <v>2016</v>
      </c>
      <c r="P3" s="15">
        <v>2017</v>
      </c>
      <c r="Q3" s="15" t="s">
        <v>9</v>
      </c>
      <c r="R3" s="31"/>
      <c r="S3" s="1"/>
      <c r="T3" s="6"/>
      <c r="U3" s="1"/>
      <c r="V3" s="1"/>
      <c r="W3" s="1"/>
    </row>
    <row r="4" spans="1:23" s="5" customFormat="1" ht="12" customHeight="1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0">
        <v>17</v>
      </c>
      <c r="R4" s="10">
        <v>18</v>
      </c>
      <c r="S4" s="2"/>
      <c r="T4" s="7"/>
      <c r="U4" s="2"/>
      <c r="V4" s="2"/>
      <c r="W4" s="2"/>
    </row>
    <row r="5" spans="1:23" s="5" customFormat="1" ht="38.25" x14ac:dyDescent="0.25">
      <c r="A5" s="11">
        <v>1</v>
      </c>
      <c r="B5" s="13" t="s">
        <v>10</v>
      </c>
      <c r="C5" s="16">
        <v>5785</v>
      </c>
      <c r="D5" s="16">
        <v>6070</v>
      </c>
      <c r="E5" s="18">
        <f>D5/C5</f>
        <v>1.0492653414001729</v>
      </c>
      <c r="F5" s="16">
        <v>432</v>
      </c>
      <c r="G5" s="16">
        <v>516</v>
      </c>
      <c r="H5" s="18">
        <f>G5/F5</f>
        <v>1.1944444444444444</v>
      </c>
      <c r="I5" s="16">
        <v>72</v>
      </c>
      <c r="J5" s="16">
        <v>35</v>
      </c>
      <c r="K5" s="18">
        <f>J5/I5</f>
        <v>0.4861111111111111</v>
      </c>
      <c r="L5" s="16">
        <v>12</v>
      </c>
      <c r="M5" s="16">
        <v>9</v>
      </c>
      <c r="N5" s="18">
        <f>M5/L5</f>
        <v>0.75</v>
      </c>
      <c r="O5" s="16">
        <v>0</v>
      </c>
      <c r="P5" s="16">
        <v>0</v>
      </c>
      <c r="Q5" s="18" t="s">
        <v>25</v>
      </c>
      <c r="R5" s="17">
        <v>6630</v>
      </c>
      <c r="S5" s="8"/>
      <c r="T5" s="8"/>
      <c r="U5" s="8"/>
      <c r="V5" s="8"/>
      <c r="W5" s="8"/>
    </row>
    <row r="6" spans="1:23" s="5" customFormat="1" ht="63.75" x14ac:dyDescent="0.25">
      <c r="A6" s="21">
        <v>2</v>
      </c>
      <c r="B6" s="22" t="s">
        <v>11</v>
      </c>
      <c r="C6" s="16">
        <v>5372</v>
      </c>
      <c r="D6" s="16">
        <v>5441</v>
      </c>
      <c r="E6" s="18">
        <f t="shared" ref="E6:E16" si="0">D6/C6</f>
        <v>1.0128443782576322</v>
      </c>
      <c r="F6" s="16">
        <v>403</v>
      </c>
      <c r="G6" s="16">
        <v>435</v>
      </c>
      <c r="H6" s="18">
        <f t="shared" ref="H6:H16" si="1">G6/F6</f>
        <v>1.0794044665012408</v>
      </c>
      <c r="I6" s="16">
        <v>41</v>
      </c>
      <c r="J6" s="16">
        <v>25</v>
      </c>
      <c r="K6" s="18">
        <f t="shared" ref="K6:K16" si="2">J6/I6</f>
        <v>0.6097560975609756</v>
      </c>
      <c r="L6" s="16">
        <v>14</v>
      </c>
      <c r="M6" s="16">
        <v>6</v>
      </c>
      <c r="N6" s="18">
        <f t="shared" ref="N6:N12" si="3">M6/L6</f>
        <v>0.42857142857142855</v>
      </c>
      <c r="O6" s="16">
        <v>0</v>
      </c>
      <c r="P6" s="16">
        <v>0</v>
      </c>
      <c r="Q6" s="18" t="s">
        <v>25</v>
      </c>
      <c r="R6" s="17">
        <v>5907</v>
      </c>
      <c r="S6" s="3"/>
      <c r="T6" s="3"/>
      <c r="U6" s="3"/>
      <c r="V6" s="3"/>
      <c r="W6" s="3"/>
    </row>
    <row r="7" spans="1:23" s="5" customFormat="1" ht="102" x14ac:dyDescent="0.25">
      <c r="A7" s="21">
        <v>3</v>
      </c>
      <c r="B7" s="22" t="s">
        <v>12</v>
      </c>
      <c r="C7" s="16">
        <v>0</v>
      </c>
      <c r="D7" s="16">
        <v>0</v>
      </c>
      <c r="E7" s="18" t="s">
        <v>25</v>
      </c>
      <c r="F7" s="16">
        <v>0</v>
      </c>
      <c r="G7" s="16">
        <v>0</v>
      </c>
      <c r="H7" s="18" t="s">
        <v>25</v>
      </c>
      <c r="I7" s="16">
        <v>0</v>
      </c>
      <c r="J7" s="16">
        <v>0</v>
      </c>
      <c r="K7" s="18" t="s">
        <v>25</v>
      </c>
      <c r="L7" s="16">
        <v>0</v>
      </c>
      <c r="M7" s="16">
        <v>0</v>
      </c>
      <c r="N7" s="18" t="s">
        <v>25</v>
      </c>
      <c r="O7" s="16">
        <v>0</v>
      </c>
      <c r="P7" s="16">
        <v>0</v>
      </c>
      <c r="Q7" s="18" t="s">
        <v>25</v>
      </c>
      <c r="R7" s="16">
        <v>0</v>
      </c>
      <c r="S7" s="3"/>
      <c r="T7" s="3"/>
      <c r="U7" s="3"/>
      <c r="V7" s="3"/>
      <c r="W7" s="3"/>
    </row>
    <row r="8" spans="1:23" s="5" customFormat="1" x14ac:dyDescent="0.25">
      <c r="A8" s="23" t="s">
        <v>21</v>
      </c>
      <c r="B8" s="22" t="s">
        <v>13</v>
      </c>
      <c r="C8" s="16">
        <v>0</v>
      </c>
      <c r="D8" s="16">
        <v>0</v>
      </c>
      <c r="E8" s="18" t="s">
        <v>25</v>
      </c>
      <c r="F8" s="16">
        <v>0</v>
      </c>
      <c r="G8" s="16">
        <v>0</v>
      </c>
      <c r="H8" s="18" t="s">
        <v>25</v>
      </c>
      <c r="I8" s="16">
        <v>0</v>
      </c>
      <c r="J8" s="16">
        <v>0</v>
      </c>
      <c r="K8" s="18" t="s">
        <v>25</v>
      </c>
      <c r="L8" s="16">
        <v>0</v>
      </c>
      <c r="M8" s="16">
        <v>0</v>
      </c>
      <c r="N8" s="18" t="s">
        <v>25</v>
      </c>
      <c r="O8" s="16">
        <v>0</v>
      </c>
      <c r="P8" s="16">
        <v>0</v>
      </c>
      <c r="Q8" s="18" t="s">
        <v>25</v>
      </c>
      <c r="R8" s="16">
        <v>0</v>
      </c>
      <c r="S8" s="3"/>
      <c r="T8" s="3"/>
      <c r="U8" s="3"/>
      <c r="V8" s="3"/>
      <c r="W8" s="3"/>
    </row>
    <row r="9" spans="1:23" s="5" customFormat="1" x14ac:dyDescent="0.25">
      <c r="A9" s="23" t="s">
        <v>22</v>
      </c>
      <c r="B9" s="22" t="s">
        <v>14</v>
      </c>
      <c r="C9" s="16">
        <v>0</v>
      </c>
      <c r="D9" s="16">
        <v>0</v>
      </c>
      <c r="E9" s="18" t="s">
        <v>25</v>
      </c>
      <c r="F9" s="16">
        <v>0</v>
      </c>
      <c r="G9" s="16">
        <v>0</v>
      </c>
      <c r="H9" s="18" t="s">
        <v>25</v>
      </c>
      <c r="I9" s="16">
        <v>0</v>
      </c>
      <c r="J9" s="16">
        <v>0</v>
      </c>
      <c r="K9" s="18" t="s">
        <v>25</v>
      </c>
      <c r="L9" s="16">
        <v>0</v>
      </c>
      <c r="M9" s="16">
        <v>0</v>
      </c>
      <c r="N9" s="18" t="s">
        <v>25</v>
      </c>
      <c r="O9" s="16">
        <v>0</v>
      </c>
      <c r="P9" s="16">
        <v>0</v>
      </c>
      <c r="Q9" s="18" t="s">
        <v>25</v>
      </c>
      <c r="R9" s="16">
        <v>0</v>
      </c>
      <c r="S9" s="3"/>
      <c r="T9" s="3"/>
      <c r="U9" s="3"/>
      <c r="V9" s="3"/>
      <c r="W9" s="3"/>
    </row>
    <row r="10" spans="1:23" s="5" customFormat="1" ht="51" x14ac:dyDescent="0.25">
      <c r="A10" s="21">
        <v>4</v>
      </c>
      <c r="B10" s="22" t="s">
        <v>15</v>
      </c>
      <c r="C10" s="16">
        <v>6.4502978406552494</v>
      </c>
      <c r="D10" s="16">
        <v>6.2630031244256568</v>
      </c>
      <c r="E10" s="18">
        <f t="shared" si="0"/>
        <v>0.97096340031787332</v>
      </c>
      <c r="F10" s="16">
        <v>7.0397022332506207</v>
      </c>
      <c r="G10" s="16">
        <v>6.772413793103448</v>
      </c>
      <c r="H10" s="18">
        <f t="shared" si="1"/>
        <v>0.96203128608413446</v>
      </c>
      <c r="I10" s="16">
        <v>38.975609756097562</v>
      </c>
      <c r="J10" s="16">
        <v>25.92</v>
      </c>
      <c r="K10" s="18">
        <f t="shared" si="2"/>
        <v>0.66503128911138931</v>
      </c>
      <c r="L10" s="16">
        <v>49.357142857142854</v>
      </c>
      <c r="M10" s="16">
        <v>26.5</v>
      </c>
      <c r="N10" s="18">
        <f t="shared" si="3"/>
        <v>0.5369030390738061</v>
      </c>
      <c r="O10" s="16" t="s">
        <v>25</v>
      </c>
      <c r="P10" s="16" t="s">
        <v>25</v>
      </c>
      <c r="Q10" s="18" t="s">
        <v>25</v>
      </c>
      <c r="R10" s="17">
        <v>6.404266124936516</v>
      </c>
      <c r="S10" s="3"/>
      <c r="T10" s="3"/>
      <c r="U10" s="3"/>
      <c r="V10" s="3"/>
      <c r="W10" s="3"/>
    </row>
    <row r="11" spans="1:23" s="5" customFormat="1" ht="51" x14ac:dyDescent="0.25">
      <c r="A11" s="21">
        <v>5</v>
      </c>
      <c r="B11" s="22" t="s">
        <v>16</v>
      </c>
      <c r="C11" s="16">
        <v>4475</v>
      </c>
      <c r="D11" s="16">
        <v>4652</v>
      </c>
      <c r="E11" s="18">
        <f t="shared" si="0"/>
        <v>1.0395530726256983</v>
      </c>
      <c r="F11" s="16">
        <v>218</v>
      </c>
      <c r="G11" s="16">
        <v>266</v>
      </c>
      <c r="H11" s="18">
        <f t="shared" si="1"/>
        <v>1.2201834862385321</v>
      </c>
      <c r="I11" s="16">
        <v>5</v>
      </c>
      <c r="J11" s="16">
        <v>5</v>
      </c>
      <c r="K11" s="18">
        <f t="shared" si="2"/>
        <v>1</v>
      </c>
      <c r="L11" s="16">
        <v>2</v>
      </c>
      <c r="M11" s="16">
        <v>3</v>
      </c>
      <c r="N11" s="18">
        <f t="shared" si="3"/>
        <v>1.5</v>
      </c>
      <c r="O11" s="16">
        <v>0</v>
      </c>
      <c r="P11" s="16">
        <v>0</v>
      </c>
      <c r="Q11" s="18" t="s">
        <v>25</v>
      </c>
      <c r="R11" s="17">
        <v>4926</v>
      </c>
      <c r="S11" s="8"/>
      <c r="T11" s="8"/>
      <c r="U11" s="8"/>
      <c r="V11" s="8"/>
      <c r="W11" s="8"/>
    </row>
    <row r="12" spans="1:23" s="5" customFormat="1" ht="51" x14ac:dyDescent="0.25">
      <c r="A12" s="21">
        <v>6</v>
      </c>
      <c r="B12" s="22" t="s">
        <v>17</v>
      </c>
      <c r="C12" s="16">
        <v>4402</v>
      </c>
      <c r="D12" s="16">
        <v>4246</v>
      </c>
      <c r="E12" s="18">
        <f t="shared" si="0"/>
        <v>0.96456156292594275</v>
      </c>
      <c r="F12" s="16">
        <v>187</v>
      </c>
      <c r="G12" s="16">
        <v>185</v>
      </c>
      <c r="H12" s="18">
        <f t="shared" si="1"/>
        <v>0.98930481283422456</v>
      </c>
      <c r="I12" s="16">
        <v>23</v>
      </c>
      <c r="J12" s="16">
        <v>23</v>
      </c>
      <c r="K12" s="18">
        <f t="shared" si="2"/>
        <v>1</v>
      </c>
      <c r="L12" s="16">
        <v>5</v>
      </c>
      <c r="M12" s="16">
        <v>0</v>
      </c>
      <c r="N12" s="18">
        <f t="shared" si="3"/>
        <v>0</v>
      </c>
      <c r="O12" s="16">
        <v>0</v>
      </c>
      <c r="P12" s="16">
        <v>0</v>
      </c>
      <c r="Q12" s="18" t="s">
        <v>25</v>
      </c>
      <c r="R12" s="17">
        <v>4454</v>
      </c>
    </row>
    <row r="13" spans="1:23" s="5" customFormat="1" ht="89.25" x14ac:dyDescent="0.25">
      <c r="A13" s="21">
        <v>7</v>
      </c>
      <c r="B13" s="22" t="s">
        <v>18</v>
      </c>
      <c r="C13" s="16">
        <v>1</v>
      </c>
      <c r="D13" s="16">
        <v>0</v>
      </c>
      <c r="E13" s="18">
        <f t="shared" si="0"/>
        <v>0</v>
      </c>
      <c r="F13" s="16">
        <v>0</v>
      </c>
      <c r="G13" s="16">
        <v>0</v>
      </c>
      <c r="H13" s="18" t="s">
        <v>25</v>
      </c>
      <c r="I13" s="16">
        <v>0</v>
      </c>
      <c r="J13" s="16">
        <v>0</v>
      </c>
      <c r="K13" s="18" t="s">
        <v>25</v>
      </c>
      <c r="L13" s="16">
        <v>0</v>
      </c>
      <c r="M13" s="16">
        <v>0</v>
      </c>
      <c r="N13" s="18" t="s">
        <v>25</v>
      </c>
      <c r="O13" s="16">
        <v>0</v>
      </c>
      <c r="P13" s="16">
        <v>0</v>
      </c>
      <c r="Q13" s="18" t="s">
        <v>25</v>
      </c>
      <c r="R13" s="16">
        <v>0</v>
      </c>
    </row>
    <row r="14" spans="1:23" s="5" customFormat="1" x14ac:dyDescent="0.25">
      <c r="A14" s="23" t="s">
        <v>23</v>
      </c>
      <c r="B14" s="22" t="s">
        <v>13</v>
      </c>
      <c r="C14" s="16">
        <v>1</v>
      </c>
      <c r="D14" s="16">
        <v>0</v>
      </c>
      <c r="E14" s="18">
        <f t="shared" si="0"/>
        <v>0</v>
      </c>
      <c r="F14" s="16">
        <v>0</v>
      </c>
      <c r="G14" s="16">
        <v>0</v>
      </c>
      <c r="H14" s="18" t="s">
        <v>25</v>
      </c>
      <c r="I14" s="16">
        <v>0</v>
      </c>
      <c r="J14" s="16">
        <v>0</v>
      </c>
      <c r="K14" s="18" t="s">
        <v>25</v>
      </c>
      <c r="L14" s="16">
        <v>0</v>
      </c>
      <c r="M14" s="16">
        <v>0</v>
      </c>
      <c r="N14" s="18" t="s">
        <v>25</v>
      </c>
      <c r="O14" s="16">
        <v>0</v>
      </c>
      <c r="P14" s="16">
        <v>0</v>
      </c>
      <c r="Q14" s="18" t="s">
        <v>25</v>
      </c>
      <c r="R14" s="16">
        <v>0</v>
      </c>
    </row>
    <row r="15" spans="1:23" s="5" customFormat="1" x14ac:dyDescent="0.25">
      <c r="A15" s="23" t="s">
        <v>24</v>
      </c>
      <c r="B15" s="22" t="s">
        <v>19</v>
      </c>
      <c r="C15" s="16">
        <v>0</v>
      </c>
      <c r="D15" s="16">
        <v>0</v>
      </c>
      <c r="E15" s="18" t="s">
        <v>25</v>
      </c>
      <c r="F15" s="16">
        <v>0</v>
      </c>
      <c r="G15" s="16">
        <v>0</v>
      </c>
      <c r="H15" s="18" t="s">
        <v>25</v>
      </c>
      <c r="I15" s="16">
        <v>0</v>
      </c>
      <c r="J15" s="16">
        <v>0</v>
      </c>
      <c r="K15" s="18" t="s">
        <v>25</v>
      </c>
      <c r="L15" s="16">
        <v>0</v>
      </c>
      <c r="M15" s="16">
        <v>0</v>
      </c>
      <c r="N15" s="18" t="s">
        <v>25</v>
      </c>
      <c r="O15" s="16">
        <v>0</v>
      </c>
      <c r="P15" s="16">
        <v>0</v>
      </c>
      <c r="Q15" s="18" t="s">
        <v>25</v>
      </c>
      <c r="R15" s="16">
        <v>0</v>
      </c>
    </row>
    <row r="16" spans="1:23" s="5" customFormat="1" ht="51.75" thickBot="1" x14ac:dyDescent="0.3">
      <c r="A16" s="24">
        <v>8</v>
      </c>
      <c r="B16" s="25" t="s">
        <v>20</v>
      </c>
      <c r="C16" s="16">
        <v>141.05111313039527</v>
      </c>
      <c r="D16" s="16">
        <v>149.75765426283562</v>
      </c>
      <c r="E16" s="18">
        <f t="shared" si="0"/>
        <v>1.0617261426671023</v>
      </c>
      <c r="F16" s="16">
        <v>133.95721925133691</v>
      </c>
      <c r="G16" s="16">
        <v>160.22702702702702</v>
      </c>
      <c r="H16" s="18">
        <f t="shared" si="1"/>
        <v>1.1961059502616387</v>
      </c>
      <c r="I16" s="16">
        <v>316.13043478260869</v>
      </c>
      <c r="J16" s="16">
        <v>326.52173913043481</v>
      </c>
      <c r="K16" s="18">
        <f t="shared" si="2"/>
        <v>1.0328703066978409</v>
      </c>
      <c r="L16" s="16">
        <v>182.2</v>
      </c>
      <c r="M16" s="16" t="s">
        <v>25</v>
      </c>
      <c r="N16" s="18">
        <v>0</v>
      </c>
      <c r="O16" s="16" t="s">
        <v>25</v>
      </c>
      <c r="P16" s="16" t="s">
        <v>25</v>
      </c>
      <c r="Q16" s="18" t="s">
        <v>25</v>
      </c>
      <c r="R16" s="17">
        <v>151.10529860799281</v>
      </c>
    </row>
  </sheetData>
  <mergeCells count="9">
    <mergeCell ref="A1:A3"/>
    <mergeCell ref="B1:B3"/>
    <mergeCell ref="C1:Q1"/>
    <mergeCell ref="R1:R3"/>
    <mergeCell ref="C2:E2"/>
    <mergeCell ref="F2:H2"/>
    <mergeCell ref="I2:K2"/>
    <mergeCell ref="L2:N2"/>
    <mergeCell ref="O2:Q2"/>
  </mergeCells>
  <pageMargins left="0.7" right="0.7" top="0.75" bottom="0.75" header="0.3" footer="0.3"/>
  <pageSetup paperSize="9" scale="3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"/>
  <sheetViews>
    <sheetView view="pageBreakPreview" zoomScale="85" zoomScaleNormal="100" zoomScaleSheetLayoutView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S1" sqref="S1"/>
    </sheetView>
  </sheetViews>
  <sheetFormatPr defaultRowHeight="15" x14ac:dyDescent="0.25"/>
  <cols>
    <col min="1" max="1" width="6" customWidth="1"/>
    <col min="2" max="2" width="37.5703125" customWidth="1"/>
    <col min="3" max="18" width="11.85546875" customWidth="1"/>
    <col min="19" max="23" width="7.5703125" customWidth="1"/>
  </cols>
  <sheetData>
    <row r="1" spans="1:23" s="5" customFormat="1" x14ac:dyDescent="0.25">
      <c r="A1" s="26" t="s">
        <v>5</v>
      </c>
      <c r="B1" s="28" t="s">
        <v>6</v>
      </c>
      <c r="C1" s="28" t="s">
        <v>7</v>
      </c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30" t="s">
        <v>8</v>
      </c>
      <c r="S1" s="4"/>
      <c r="T1" s="4"/>
      <c r="U1" s="4"/>
      <c r="V1" s="4"/>
      <c r="W1" s="4"/>
    </row>
    <row r="2" spans="1:23" s="5" customFormat="1" ht="27.75" customHeight="1" x14ac:dyDescent="0.25">
      <c r="A2" s="27"/>
      <c r="B2" s="29"/>
      <c r="C2" s="32" t="s">
        <v>0</v>
      </c>
      <c r="D2" s="32"/>
      <c r="E2" s="32"/>
      <c r="F2" s="32" t="s">
        <v>1</v>
      </c>
      <c r="G2" s="32"/>
      <c r="H2" s="32"/>
      <c r="I2" s="32" t="s">
        <v>2</v>
      </c>
      <c r="J2" s="32"/>
      <c r="K2" s="32"/>
      <c r="L2" s="32" t="s">
        <v>3</v>
      </c>
      <c r="M2" s="32"/>
      <c r="N2" s="32"/>
      <c r="O2" s="32" t="s">
        <v>4</v>
      </c>
      <c r="P2" s="32"/>
      <c r="Q2" s="32"/>
      <c r="R2" s="31"/>
      <c r="S2" s="9"/>
      <c r="T2" s="9"/>
      <c r="U2" s="9"/>
      <c r="V2" s="9"/>
      <c r="W2" s="9"/>
    </row>
    <row r="3" spans="1:23" s="5" customFormat="1" ht="37.5" customHeight="1" x14ac:dyDescent="0.25">
      <c r="A3" s="27"/>
      <c r="B3" s="29"/>
      <c r="C3" s="15">
        <v>2016</v>
      </c>
      <c r="D3" s="15">
        <v>2017</v>
      </c>
      <c r="E3" s="15" t="s">
        <v>9</v>
      </c>
      <c r="F3" s="15">
        <v>2016</v>
      </c>
      <c r="G3" s="15">
        <v>2017</v>
      </c>
      <c r="H3" s="15" t="s">
        <v>9</v>
      </c>
      <c r="I3" s="15">
        <v>2016</v>
      </c>
      <c r="J3" s="15">
        <v>2017</v>
      </c>
      <c r="K3" s="15" t="s">
        <v>9</v>
      </c>
      <c r="L3" s="15">
        <v>2016</v>
      </c>
      <c r="M3" s="15">
        <v>2017</v>
      </c>
      <c r="N3" s="15" t="s">
        <v>9</v>
      </c>
      <c r="O3" s="15">
        <v>2016</v>
      </c>
      <c r="P3" s="15">
        <v>2017</v>
      </c>
      <c r="Q3" s="15" t="s">
        <v>9</v>
      </c>
      <c r="R3" s="31"/>
      <c r="S3" s="1"/>
      <c r="T3" s="6"/>
      <c r="U3" s="1"/>
      <c r="V3" s="1"/>
      <c r="W3" s="1"/>
    </row>
    <row r="4" spans="1:23" s="5" customFormat="1" ht="12" customHeight="1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0">
        <v>17</v>
      </c>
      <c r="R4" s="10">
        <v>18</v>
      </c>
      <c r="S4" s="2"/>
      <c r="T4" s="7"/>
      <c r="U4" s="2"/>
      <c r="V4" s="2"/>
      <c r="W4" s="2"/>
    </row>
    <row r="5" spans="1:23" s="5" customFormat="1" ht="38.25" x14ac:dyDescent="0.25">
      <c r="A5" s="11">
        <v>1</v>
      </c>
      <c r="B5" s="13" t="s">
        <v>10</v>
      </c>
      <c r="C5" s="16">
        <v>2823</v>
      </c>
      <c r="D5" s="16">
        <v>2509</v>
      </c>
      <c r="E5" s="18">
        <f>D5/C5</f>
        <v>0.88877081119376555</v>
      </c>
      <c r="F5" s="16">
        <v>167</v>
      </c>
      <c r="G5" s="16">
        <v>172</v>
      </c>
      <c r="H5" s="18">
        <f>G5/F5</f>
        <v>1.0299401197604789</v>
      </c>
      <c r="I5" s="16">
        <v>43</v>
      </c>
      <c r="J5" s="16">
        <v>44</v>
      </c>
      <c r="K5" s="18">
        <f>J5/I5</f>
        <v>1.0232558139534884</v>
      </c>
      <c r="L5" s="16">
        <v>24</v>
      </c>
      <c r="M5" s="16">
        <v>23</v>
      </c>
      <c r="N5" s="18">
        <f>M5/L5</f>
        <v>0.95833333333333337</v>
      </c>
      <c r="O5" s="16">
        <v>3</v>
      </c>
      <c r="P5" s="16">
        <v>0</v>
      </c>
      <c r="Q5" s="18">
        <f>P5/O5</f>
        <v>0</v>
      </c>
      <c r="R5" s="17">
        <v>2748</v>
      </c>
      <c r="S5" s="8"/>
      <c r="T5" s="8"/>
      <c r="U5" s="8"/>
      <c r="V5" s="8"/>
      <c r="W5" s="8"/>
    </row>
    <row r="6" spans="1:23" s="5" customFormat="1" ht="63.75" x14ac:dyDescent="0.25">
      <c r="A6" s="21">
        <v>2</v>
      </c>
      <c r="B6" s="22" t="s">
        <v>11</v>
      </c>
      <c r="C6" s="16">
        <v>2659</v>
      </c>
      <c r="D6" s="16">
        <v>2345</v>
      </c>
      <c r="E6" s="18">
        <f t="shared" ref="E6:E16" si="0">D6/C6</f>
        <v>0.88191049266641597</v>
      </c>
      <c r="F6" s="16">
        <v>139</v>
      </c>
      <c r="G6" s="16">
        <v>142</v>
      </c>
      <c r="H6" s="18">
        <f t="shared" ref="H6:H16" si="1">G6/F6</f>
        <v>1.0215827338129497</v>
      </c>
      <c r="I6" s="16">
        <v>24</v>
      </c>
      <c r="J6" s="16">
        <v>34</v>
      </c>
      <c r="K6" s="18">
        <f t="shared" ref="K6:K16" si="2">J6/I6</f>
        <v>1.4166666666666667</v>
      </c>
      <c r="L6" s="16">
        <v>17</v>
      </c>
      <c r="M6" s="16">
        <v>12</v>
      </c>
      <c r="N6" s="18">
        <f t="shared" ref="N6:N16" si="3">M6/L6</f>
        <v>0.70588235294117652</v>
      </c>
      <c r="O6" s="16">
        <v>2</v>
      </c>
      <c r="P6" s="16">
        <v>0</v>
      </c>
      <c r="Q6" s="18">
        <f>P6/O6</f>
        <v>0</v>
      </c>
      <c r="R6" s="17">
        <v>2533</v>
      </c>
      <c r="S6" s="3"/>
      <c r="T6" s="3"/>
      <c r="U6" s="3"/>
      <c r="V6" s="3"/>
      <c r="W6" s="3"/>
    </row>
    <row r="7" spans="1:23" s="5" customFormat="1" ht="102" x14ac:dyDescent="0.25">
      <c r="A7" s="21">
        <v>3</v>
      </c>
      <c r="B7" s="22" t="s">
        <v>12</v>
      </c>
      <c r="C7" s="16">
        <v>1</v>
      </c>
      <c r="D7" s="16">
        <v>0</v>
      </c>
      <c r="E7" s="18">
        <f t="shared" si="0"/>
        <v>0</v>
      </c>
      <c r="F7" s="16">
        <v>0</v>
      </c>
      <c r="G7" s="16">
        <v>0</v>
      </c>
      <c r="H7" s="18" t="s">
        <v>25</v>
      </c>
      <c r="I7" s="16">
        <v>0</v>
      </c>
      <c r="J7" s="16">
        <v>0</v>
      </c>
      <c r="K7" s="18" t="s">
        <v>25</v>
      </c>
      <c r="L7" s="16">
        <v>0</v>
      </c>
      <c r="M7" s="16">
        <v>0</v>
      </c>
      <c r="N7" s="18" t="s">
        <v>25</v>
      </c>
      <c r="O7" s="16">
        <v>0</v>
      </c>
      <c r="P7" s="16">
        <v>0</v>
      </c>
      <c r="Q7" s="18" t="s">
        <v>25</v>
      </c>
      <c r="R7" s="16">
        <v>0</v>
      </c>
      <c r="S7" s="3"/>
      <c r="T7" s="3"/>
      <c r="U7" s="3"/>
      <c r="V7" s="3"/>
      <c r="W7" s="3"/>
    </row>
    <row r="8" spans="1:23" s="5" customFormat="1" x14ac:dyDescent="0.25">
      <c r="A8" s="23" t="s">
        <v>21</v>
      </c>
      <c r="B8" s="22" t="s">
        <v>13</v>
      </c>
      <c r="C8" s="16">
        <v>1</v>
      </c>
      <c r="D8" s="16">
        <v>0</v>
      </c>
      <c r="E8" s="18">
        <f t="shared" si="0"/>
        <v>0</v>
      </c>
      <c r="F8" s="16">
        <v>0</v>
      </c>
      <c r="G8" s="16">
        <v>0</v>
      </c>
      <c r="H8" s="18" t="s">
        <v>25</v>
      </c>
      <c r="I8" s="16">
        <v>0</v>
      </c>
      <c r="J8" s="16">
        <v>0</v>
      </c>
      <c r="K8" s="18" t="s">
        <v>25</v>
      </c>
      <c r="L8" s="16">
        <v>0</v>
      </c>
      <c r="M8" s="16">
        <v>0</v>
      </c>
      <c r="N8" s="18" t="s">
        <v>25</v>
      </c>
      <c r="O8" s="16">
        <v>0</v>
      </c>
      <c r="P8" s="16">
        <v>0</v>
      </c>
      <c r="Q8" s="18" t="s">
        <v>25</v>
      </c>
      <c r="R8" s="16">
        <v>0</v>
      </c>
      <c r="S8" s="3"/>
      <c r="T8" s="3"/>
      <c r="U8" s="3"/>
      <c r="V8" s="3"/>
      <c r="W8" s="3"/>
    </row>
    <row r="9" spans="1:23" s="5" customFormat="1" x14ac:dyDescent="0.25">
      <c r="A9" s="23" t="s">
        <v>22</v>
      </c>
      <c r="B9" s="22" t="s">
        <v>14</v>
      </c>
      <c r="C9" s="16">
        <v>0</v>
      </c>
      <c r="D9" s="16">
        <v>0</v>
      </c>
      <c r="E9" s="18" t="s">
        <v>25</v>
      </c>
      <c r="F9" s="16">
        <v>0</v>
      </c>
      <c r="G9" s="16">
        <v>0</v>
      </c>
      <c r="H9" s="18" t="s">
        <v>25</v>
      </c>
      <c r="I9" s="16">
        <v>0</v>
      </c>
      <c r="J9" s="16">
        <v>0</v>
      </c>
      <c r="K9" s="18" t="s">
        <v>25</v>
      </c>
      <c r="L9" s="16">
        <v>0</v>
      </c>
      <c r="M9" s="16">
        <v>0</v>
      </c>
      <c r="N9" s="18" t="s">
        <v>25</v>
      </c>
      <c r="O9" s="16">
        <v>0</v>
      </c>
      <c r="P9" s="16">
        <v>0</v>
      </c>
      <c r="Q9" s="18" t="s">
        <v>25</v>
      </c>
      <c r="R9" s="16">
        <v>0</v>
      </c>
      <c r="S9" s="3"/>
      <c r="T9" s="3"/>
      <c r="U9" s="3"/>
      <c r="V9" s="3"/>
      <c r="W9" s="3"/>
    </row>
    <row r="10" spans="1:23" s="5" customFormat="1" ht="51" x14ac:dyDescent="0.25">
      <c r="A10" s="21">
        <v>4</v>
      </c>
      <c r="B10" s="22" t="s">
        <v>15</v>
      </c>
      <c r="C10" s="16">
        <v>6.6743136517487773</v>
      </c>
      <c r="D10" s="16">
        <v>7.0059701492537316</v>
      </c>
      <c r="E10" s="18">
        <f t="shared" si="0"/>
        <v>1.0496914761292429</v>
      </c>
      <c r="F10" s="16">
        <v>6.5395683453237412</v>
      </c>
      <c r="G10" s="16">
        <v>7</v>
      </c>
      <c r="H10" s="18">
        <f t="shared" si="1"/>
        <v>1.0704070407040704</v>
      </c>
      <c r="I10" s="16">
        <v>45.708333333333336</v>
      </c>
      <c r="J10" s="16">
        <v>29.441176470588236</v>
      </c>
      <c r="K10" s="18">
        <f t="shared" si="2"/>
        <v>0.64410960373210357</v>
      </c>
      <c r="L10" s="16">
        <v>38.058823529411768</v>
      </c>
      <c r="M10" s="16">
        <v>30.833333333333332</v>
      </c>
      <c r="N10" s="18">
        <f t="shared" si="3"/>
        <v>0.81014940752189579</v>
      </c>
      <c r="O10" s="16">
        <v>689</v>
      </c>
      <c r="P10" s="16" t="s">
        <v>25</v>
      </c>
      <c r="Q10" s="18">
        <v>0</v>
      </c>
      <c r="R10" s="17">
        <v>7.4196604816423211</v>
      </c>
      <c r="S10" s="3"/>
      <c r="T10" s="3"/>
      <c r="U10" s="3"/>
      <c r="V10" s="3"/>
      <c r="W10" s="3"/>
    </row>
    <row r="11" spans="1:23" s="5" customFormat="1" ht="51" x14ac:dyDescent="0.25">
      <c r="A11" s="21">
        <v>5</v>
      </c>
      <c r="B11" s="22" t="s">
        <v>16</v>
      </c>
      <c r="C11" s="16">
        <v>2439</v>
      </c>
      <c r="D11" s="16">
        <v>2208</v>
      </c>
      <c r="E11" s="18">
        <f t="shared" si="0"/>
        <v>0.90528905289052886</v>
      </c>
      <c r="F11" s="16">
        <v>80</v>
      </c>
      <c r="G11" s="16">
        <v>77</v>
      </c>
      <c r="H11" s="18">
        <f t="shared" si="1"/>
        <v>0.96250000000000002</v>
      </c>
      <c r="I11" s="16">
        <v>13</v>
      </c>
      <c r="J11" s="16">
        <v>17</v>
      </c>
      <c r="K11" s="18">
        <f t="shared" si="2"/>
        <v>1.3076923076923077</v>
      </c>
      <c r="L11" s="16">
        <v>6</v>
      </c>
      <c r="M11" s="16">
        <v>7</v>
      </c>
      <c r="N11" s="18">
        <f t="shared" si="3"/>
        <v>1.1666666666666667</v>
      </c>
      <c r="O11" s="16">
        <v>0</v>
      </c>
      <c r="P11" s="16">
        <v>0</v>
      </c>
      <c r="Q11" s="18" t="s">
        <v>25</v>
      </c>
      <c r="R11" s="17">
        <v>2309</v>
      </c>
      <c r="S11" s="8"/>
      <c r="T11" s="8"/>
      <c r="U11" s="8"/>
      <c r="V11" s="8"/>
      <c r="W11" s="8"/>
    </row>
    <row r="12" spans="1:23" s="5" customFormat="1" ht="51" x14ac:dyDescent="0.25">
      <c r="A12" s="21">
        <v>6</v>
      </c>
      <c r="B12" s="22" t="s">
        <v>17</v>
      </c>
      <c r="C12" s="16">
        <v>2323</v>
      </c>
      <c r="D12" s="16">
        <v>2052</v>
      </c>
      <c r="E12" s="18">
        <f t="shared" si="0"/>
        <v>0.88334050796383989</v>
      </c>
      <c r="F12" s="16">
        <v>86</v>
      </c>
      <c r="G12" s="16">
        <v>56</v>
      </c>
      <c r="H12" s="18">
        <f t="shared" si="1"/>
        <v>0.65116279069767447</v>
      </c>
      <c r="I12" s="16">
        <v>32</v>
      </c>
      <c r="J12" s="16">
        <v>21</v>
      </c>
      <c r="K12" s="18">
        <f t="shared" si="2"/>
        <v>0.65625</v>
      </c>
      <c r="L12" s="16">
        <v>11</v>
      </c>
      <c r="M12" s="16">
        <v>6</v>
      </c>
      <c r="N12" s="18">
        <f t="shared" si="3"/>
        <v>0.54545454545454541</v>
      </c>
      <c r="O12" s="16">
        <v>1</v>
      </c>
      <c r="P12" s="16">
        <v>0</v>
      </c>
      <c r="Q12" s="18">
        <v>0</v>
      </c>
      <c r="R12" s="17">
        <v>2135</v>
      </c>
    </row>
    <row r="13" spans="1:23" s="5" customFormat="1" ht="89.25" x14ac:dyDescent="0.25">
      <c r="A13" s="21">
        <v>7</v>
      </c>
      <c r="B13" s="22" t="s">
        <v>18</v>
      </c>
      <c r="C13" s="16">
        <v>0</v>
      </c>
      <c r="D13" s="16">
        <v>0</v>
      </c>
      <c r="E13" s="18" t="s">
        <v>25</v>
      </c>
      <c r="F13" s="16">
        <v>0</v>
      </c>
      <c r="G13" s="16">
        <v>0</v>
      </c>
      <c r="H13" s="18" t="s">
        <v>25</v>
      </c>
      <c r="I13" s="16">
        <v>0</v>
      </c>
      <c r="J13" s="16">
        <v>0</v>
      </c>
      <c r="K13" s="18" t="s">
        <v>25</v>
      </c>
      <c r="L13" s="16">
        <v>0</v>
      </c>
      <c r="M13" s="16">
        <v>0</v>
      </c>
      <c r="N13" s="18" t="s">
        <v>25</v>
      </c>
      <c r="O13" s="16">
        <v>0</v>
      </c>
      <c r="P13" s="16">
        <v>0</v>
      </c>
      <c r="Q13" s="18" t="s">
        <v>25</v>
      </c>
      <c r="R13" s="16">
        <v>0</v>
      </c>
    </row>
    <row r="14" spans="1:23" s="5" customFormat="1" x14ac:dyDescent="0.25">
      <c r="A14" s="23" t="s">
        <v>23</v>
      </c>
      <c r="B14" s="22" t="s">
        <v>13</v>
      </c>
      <c r="C14" s="16">
        <v>0</v>
      </c>
      <c r="D14" s="16">
        <v>0</v>
      </c>
      <c r="E14" s="18" t="s">
        <v>25</v>
      </c>
      <c r="F14" s="16">
        <v>0</v>
      </c>
      <c r="G14" s="16">
        <v>0</v>
      </c>
      <c r="H14" s="18" t="s">
        <v>25</v>
      </c>
      <c r="I14" s="16">
        <v>0</v>
      </c>
      <c r="J14" s="16">
        <v>0</v>
      </c>
      <c r="K14" s="18" t="s">
        <v>25</v>
      </c>
      <c r="L14" s="16">
        <v>0</v>
      </c>
      <c r="M14" s="16">
        <v>0</v>
      </c>
      <c r="N14" s="18" t="s">
        <v>25</v>
      </c>
      <c r="O14" s="16">
        <v>0</v>
      </c>
      <c r="P14" s="16">
        <v>0</v>
      </c>
      <c r="Q14" s="18" t="s">
        <v>25</v>
      </c>
      <c r="R14" s="16">
        <v>0</v>
      </c>
    </row>
    <row r="15" spans="1:23" s="5" customFormat="1" x14ac:dyDescent="0.25">
      <c r="A15" s="23" t="s">
        <v>24</v>
      </c>
      <c r="B15" s="22" t="s">
        <v>19</v>
      </c>
      <c r="C15" s="16">
        <v>0</v>
      </c>
      <c r="D15" s="16">
        <v>0</v>
      </c>
      <c r="E15" s="18" t="s">
        <v>25</v>
      </c>
      <c r="F15" s="16">
        <v>0</v>
      </c>
      <c r="G15" s="16">
        <v>0</v>
      </c>
      <c r="H15" s="18" t="s">
        <v>25</v>
      </c>
      <c r="I15" s="16">
        <v>0</v>
      </c>
      <c r="J15" s="16">
        <v>0</v>
      </c>
      <c r="K15" s="18" t="s">
        <v>25</v>
      </c>
      <c r="L15" s="16">
        <v>0</v>
      </c>
      <c r="M15" s="16">
        <v>0</v>
      </c>
      <c r="N15" s="18" t="s">
        <v>25</v>
      </c>
      <c r="O15" s="16">
        <v>0</v>
      </c>
      <c r="P15" s="16">
        <v>0</v>
      </c>
      <c r="Q15" s="18" t="s">
        <v>25</v>
      </c>
      <c r="R15" s="16">
        <v>0</v>
      </c>
    </row>
    <row r="16" spans="1:23" s="5" customFormat="1" ht="51.75" thickBot="1" x14ac:dyDescent="0.3">
      <c r="A16" s="24">
        <v>8</v>
      </c>
      <c r="B16" s="25" t="s">
        <v>20</v>
      </c>
      <c r="C16" s="16">
        <v>73.73697804563065</v>
      </c>
      <c r="D16" s="16">
        <v>43.774853801169591</v>
      </c>
      <c r="E16" s="18">
        <f t="shared" si="0"/>
        <v>0.59366216193563559</v>
      </c>
      <c r="F16" s="16">
        <v>134.17441860465115</v>
      </c>
      <c r="G16" s="16">
        <v>83.696428571428569</v>
      </c>
      <c r="H16" s="18">
        <f t="shared" si="1"/>
        <v>0.62378827083307542</v>
      </c>
      <c r="I16" s="16">
        <v>371.1875</v>
      </c>
      <c r="J16" s="16">
        <v>252.14285714285714</v>
      </c>
      <c r="K16" s="18">
        <f t="shared" si="2"/>
        <v>0.67928703725975992</v>
      </c>
      <c r="L16" s="16">
        <v>344.18181818181819</v>
      </c>
      <c r="M16" s="16">
        <v>510.83333333333331</v>
      </c>
      <c r="N16" s="18">
        <f t="shared" si="3"/>
        <v>1.4841961612960028</v>
      </c>
      <c r="O16" s="16">
        <v>721</v>
      </c>
      <c r="P16" s="16" t="s">
        <v>25</v>
      </c>
      <c r="Q16" s="18">
        <v>0</v>
      </c>
      <c r="R16" s="17">
        <v>48.184074941451989</v>
      </c>
    </row>
  </sheetData>
  <mergeCells count="9">
    <mergeCell ref="A1:A3"/>
    <mergeCell ref="B1:B3"/>
    <mergeCell ref="C1:Q1"/>
    <mergeCell ref="R1:R3"/>
    <mergeCell ref="C2:E2"/>
    <mergeCell ref="F2:H2"/>
    <mergeCell ref="I2:K2"/>
    <mergeCell ref="L2:N2"/>
    <mergeCell ref="O2:Q2"/>
  </mergeCells>
  <pageMargins left="0.7" right="0.7" top="0.75" bottom="0.75" header="0.3" footer="0.3"/>
  <pageSetup paperSize="9" scale="3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"/>
  <sheetViews>
    <sheetView view="pageBreakPreview" zoomScale="85" zoomScaleNormal="100" zoomScaleSheetLayoutView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S1" sqref="S1"/>
    </sheetView>
  </sheetViews>
  <sheetFormatPr defaultRowHeight="15" x14ac:dyDescent="0.25"/>
  <cols>
    <col min="1" max="1" width="6" customWidth="1"/>
    <col min="2" max="2" width="37.5703125" customWidth="1"/>
    <col min="3" max="18" width="11.85546875" customWidth="1"/>
    <col min="19" max="23" width="7.5703125" customWidth="1"/>
  </cols>
  <sheetData>
    <row r="1" spans="1:23" s="5" customFormat="1" x14ac:dyDescent="0.25">
      <c r="A1" s="26" t="s">
        <v>5</v>
      </c>
      <c r="B1" s="28" t="s">
        <v>6</v>
      </c>
      <c r="C1" s="28" t="s">
        <v>7</v>
      </c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30" t="s">
        <v>8</v>
      </c>
      <c r="S1" s="4"/>
      <c r="T1" s="4"/>
      <c r="U1" s="4"/>
      <c r="V1" s="4"/>
      <c r="W1" s="4"/>
    </row>
    <row r="2" spans="1:23" s="5" customFormat="1" ht="27.75" customHeight="1" x14ac:dyDescent="0.25">
      <c r="A2" s="27"/>
      <c r="B2" s="29"/>
      <c r="C2" s="32" t="s">
        <v>0</v>
      </c>
      <c r="D2" s="32"/>
      <c r="E2" s="32"/>
      <c r="F2" s="32" t="s">
        <v>1</v>
      </c>
      <c r="G2" s="32"/>
      <c r="H2" s="32"/>
      <c r="I2" s="32" t="s">
        <v>2</v>
      </c>
      <c r="J2" s="32"/>
      <c r="K2" s="32"/>
      <c r="L2" s="32" t="s">
        <v>3</v>
      </c>
      <c r="M2" s="32"/>
      <c r="N2" s="32"/>
      <c r="O2" s="32" t="s">
        <v>4</v>
      </c>
      <c r="P2" s="32"/>
      <c r="Q2" s="32"/>
      <c r="R2" s="31"/>
      <c r="S2" s="9"/>
      <c r="T2" s="9"/>
      <c r="U2" s="9"/>
      <c r="V2" s="9"/>
      <c r="W2" s="9"/>
    </row>
    <row r="3" spans="1:23" s="5" customFormat="1" ht="37.5" customHeight="1" x14ac:dyDescent="0.25">
      <c r="A3" s="27"/>
      <c r="B3" s="29"/>
      <c r="C3" s="15">
        <v>2016</v>
      </c>
      <c r="D3" s="15">
        <v>2017</v>
      </c>
      <c r="E3" s="15" t="s">
        <v>9</v>
      </c>
      <c r="F3" s="15">
        <v>2016</v>
      </c>
      <c r="G3" s="15">
        <v>2017</v>
      </c>
      <c r="H3" s="15" t="s">
        <v>9</v>
      </c>
      <c r="I3" s="15">
        <v>2016</v>
      </c>
      <c r="J3" s="15">
        <v>2017</v>
      </c>
      <c r="K3" s="15" t="s">
        <v>9</v>
      </c>
      <c r="L3" s="15">
        <v>2016</v>
      </c>
      <c r="M3" s="15">
        <v>2017</v>
      </c>
      <c r="N3" s="15" t="s">
        <v>9</v>
      </c>
      <c r="O3" s="15">
        <v>2016</v>
      </c>
      <c r="P3" s="15">
        <v>2017</v>
      </c>
      <c r="Q3" s="15" t="s">
        <v>9</v>
      </c>
      <c r="R3" s="31"/>
      <c r="S3" s="1"/>
      <c r="T3" s="6"/>
      <c r="U3" s="1"/>
      <c r="V3" s="1"/>
      <c r="W3" s="1"/>
    </row>
    <row r="4" spans="1:23" s="5" customFormat="1" ht="12" customHeight="1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0">
        <v>17</v>
      </c>
      <c r="R4" s="10">
        <v>18</v>
      </c>
      <c r="S4" s="2"/>
      <c r="T4" s="7"/>
      <c r="U4" s="2"/>
      <c r="V4" s="2"/>
      <c r="W4" s="2"/>
    </row>
    <row r="5" spans="1:23" s="5" customFormat="1" ht="38.25" x14ac:dyDescent="0.25">
      <c r="A5" s="11">
        <v>1</v>
      </c>
      <c r="B5" s="13" t="s">
        <v>10</v>
      </c>
      <c r="C5" s="16">
        <v>4314</v>
      </c>
      <c r="D5" s="16">
        <v>4005</v>
      </c>
      <c r="E5" s="18">
        <f>D5/C5</f>
        <v>0.92837273991655078</v>
      </c>
      <c r="F5" s="16">
        <v>284</v>
      </c>
      <c r="G5" s="16">
        <v>360</v>
      </c>
      <c r="H5" s="18">
        <f>G5/F5</f>
        <v>1.267605633802817</v>
      </c>
      <c r="I5" s="16">
        <v>51</v>
      </c>
      <c r="J5" s="16">
        <v>61</v>
      </c>
      <c r="K5" s="18">
        <f>J5/I5</f>
        <v>1.196078431372549</v>
      </c>
      <c r="L5" s="16">
        <v>55</v>
      </c>
      <c r="M5" s="16">
        <v>38</v>
      </c>
      <c r="N5" s="18">
        <f>M5/L5</f>
        <v>0.69090909090909092</v>
      </c>
      <c r="O5" s="16">
        <v>1</v>
      </c>
      <c r="P5" s="16">
        <v>0</v>
      </c>
      <c r="Q5" s="18">
        <f>P5/O5</f>
        <v>0</v>
      </c>
      <c r="R5" s="17">
        <v>4464</v>
      </c>
      <c r="S5" s="8"/>
      <c r="T5" s="8"/>
      <c r="U5" s="8"/>
      <c r="V5" s="8"/>
      <c r="W5" s="8"/>
    </row>
    <row r="6" spans="1:23" s="5" customFormat="1" ht="63.75" x14ac:dyDescent="0.25">
      <c r="A6" s="21">
        <v>2</v>
      </c>
      <c r="B6" s="22" t="s">
        <v>11</v>
      </c>
      <c r="C6" s="16">
        <v>4073</v>
      </c>
      <c r="D6" s="16">
        <v>3806</v>
      </c>
      <c r="E6" s="18">
        <f t="shared" ref="E6:E16" si="0">D6/C6</f>
        <v>0.93444635403879206</v>
      </c>
      <c r="F6" s="16">
        <v>249</v>
      </c>
      <c r="G6" s="16">
        <v>313</v>
      </c>
      <c r="H6" s="18">
        <f t="shared" ref="H6:H16" si="1">G6/F6</f>
        <v>1.2570281124497993</v>
      </c>
      <c r="I6" s="16">
        <v>31</v>
      </c>
      <c r="J6" s="16">
        <v>32</v>
      </c>
      <c r="K6" s="18">
        <f t="shared" ref="K6:K16" si="2">J6/I6</f>
        <v>1.032258064516129</v>
      </c>
      <c r="L6" s="16">
        <v>21</v>
      </c>
      <c r="M6" s="16">
        <v>16</v>
      </c>
      <c r="N6" s="18">
        <f t="shared" ref="N6:N16" si="3">M6/L6</f>
        <v>0.76190476190476186</v>
      </c>
      <c r="O6" s="16">
        <v>0</v>
      </c>
      <c r="P6" s="16">
        <v>0</v>
      </c>
      <c r="Q6" s="18" t="s">
        <v>25</v>
      </c>
      <c r="R6" s="17">
        <v>4167</v>
      </c>
      <c r="S6" s="3"/>
      <c r="T6" s="3"/>
      <c r="U6" s="3"/>
      <c r="V6" s="3"/>
      <c r="W6" s="3"/>
    </row>
    <row r="7" spans="1:23" s="5" customFormat="1" ht="102" x14ac:dyDescent="0.25">
      <c r="A7" s="21">
        <v>3</v>
      </c>
      <c r="B7" s="22" t="s">
        <v>12</v>
      </c>
      <c r="C7" s="16">
        <v>0</v>
      </c>
      <c r="D7" s="16">
        <v>0</v>
      </c>
      <c r="E7" s="18" t="s">
        <v>25</v>
      </c>
      <c r="F7" s="16">
        <v>0</v>
      </c>
      <c r="G7" s="16">
        <v>0</v>
      </c>
      <c r="H7" s="18" t="s">
        <v>25</v>
      </c>
      <c r="I7" s="16">
        <v>0</v>
      </c>
      <c r="J7" s="16">
        <v>0</v>
      </c>
      <c r="K7" s="18" t="s">
        <v>25</v>
      </c>
      <c r="L7" s="16">
        <v>0</v>
      </c>
      <c r="M7" s="16">
        <v>0</v>
      </c>
      <c r="N7" s="18" t="s">
        <v>25</v>
      </c>
      <c r="O7" s="16">
        <v>0</v>
      </c>
      <c r="P7" s="16">
        <v>0</v>
      </c>
      <c r="Q7" s="18" t="s">
        <v>25</v>
      </c>
      <c r="R7" s="16">
        <v>0</v>
      </c>
      <c r="S7" s="3"/>
      <c r="T7" s="3"/>
      <c r="U7" s="3"/>
      <c r="V7" s="3"/>
      <c r="W7" s="3"/>
    </row>
    <row r="8" spans="1:23" s="5" customFormat="1" x14ac:dyDescent="0.25">
      <c r="A8" s="23" t="s">
        <v>21</v>
      </c>
      <c r="B8" s="22" t="s">
        <v>13</v>
      </c>
      <c r="C8" s="16">
        <v>0</v>
      </c>
      <c r="D8" s="16">
        <v>0</v>
      </c>
      <c r="E8" s="18" t="s">
        <v>25</v>
      </c>
      <c r="F8" s="16">
        <v>0</v>
      </c>
      <c r="G8" s="16">
        <v>0</v>
      </c>
      <c r="H8" s="18" t="s">
        <v>25</v>
      </c>
      <c r="I8" s="16">
        <v>0</v>
      </c>
      <c r="J8" s="16">
        <v>0</v>
      </c>
      <c r="K8" s="18" t="s">
        <v>25</v>
      </c>
      <c r="L8" s="16">
        <v>0</v>
      </c>
      <c r="M8" s="16">
        <v>0</v>
      </c>
      <c r="N8" s="18" t="s">
        <v>25</v>
      </c>
      <c r="O8" s="16">
        <v>0</v>
      </c>
      <c r="P8" s="16">
        <v>0</v>
      </c>
      <c r="Q8" s="18" t="s">
        <v>25</v>
      </c>
      <c r="R8" s="16">
        <v>0</v>
      </c>
      <c r="S8" s="3"/>
      <c r="T8" s="3"/>
      <c r="U8" s="3"/>
      <c r="V8" s="3"/>
      <c r="W8" s="3"/>
    </row>
    <row r="9" spans="1:23" s="5" customFormat="1" x14ac:dyDescent="0.25">
      <c r="A9" s="23" t="s">
        <v>22</v>
      </c>
      <c r="B9" s="22" t="s">
        <v>14</v>
      </c>
      <c r="C9" s="16">
        <v>0</v>
      </c>
      <c r="D9" s="16">
        <v>0</v>
      </c>
      <c r="E9" s="18" t="s">
        <v>25</v>
      </c>
      <c r="F9" s="16">
        <v>0</v>
      </c>
      <c r="G9" s="16">
        <v>0</v>
      </c>
      <c r="H9" s="18" t="s">
        <v>25</v>
      </c>
      <c r="I9" s="16">
        <v>0</v>
      </c>
      <c r="J9" s="16">
        <v>0</v>
      </c>
      <c r="K9" s="18" t="s">
        <v>25</v>
      </c>
      <c r="L9" s="16">
        <v>0</v>
      </c>
      <c r="M9" s="16">
        <v>0</v>
      </c>
      <c r="N9" s="18" t="s">
        <v>25</v>
      </c>
      <c r="O9" s="16">
        <v>0</v>
      </c>
      <c r="P9" s="16">
        <v>0</v>
      </c>
      <c r="Q9" s="18" t="s">
        <v>25</v>
      </c>
      <c r="R9" s="16">
        <v>0</v>
      </c>
      <c r="S9" s="3"/>
      <c r="T9" s="3"/>
      <c r="U9" s="3"/>
      <c r="V9" s="3"/>
      <c r="W9" s="3"/>
    </row>
    <row r="10" spans="1:23" s="5" customFormat="1" ht="51" x14ac:dyDescent="0.25">
      <c r="A10" s="21">
        <v>4</v>
      </c>
      <c r="B10" s="22" t="s">
        <v>15</v>
      </c>
      <c r="C10" s="16">
        <v>6.5590473852197402</v>
      </c>
      <c r="D10" s="16">
        <v>6.7440882816605363</v>
      </c>
      <c r="E10" s="18">
        <f t="shared" si="0"/>
        <v>1.0282115504848723</v>
      </c>
      <c r="F10" s="16">
        <v>7.0321285140562253</v>
      </c>
      <c r="G10" s="16">
        <v>7.0926517571884986</v>
      </c>
      <c r="H10" s="18">
        <f t="shared" si="1"/>
        <v>1.008606674780089</v>
      </c>
      <c r="I10" s="16">
        <v>46.612903225806448</v>
      </c>
      <c r="J10" s="16">
        <v>27.21875</v>
      </c>
      <c r="K10" s="18">
        <f t="shared" si="2"/>
        <v>0.58393166089965398</v>
      </c>
      <c r="L10" s="16">
        <v>44.428571428571431</v>
      </c>
      <c r="M10" s="16">
        <v>66.6875</v>
      </c>
      <c r="N10" s="18">
        <f t="shared" si="3"/>
        <v>1.5010048231511253</v>
      </c>
      <c r="O10" s="16" t="s">
        <v>25</v>
      </c>
      <c r="P10" s="16" t="s">
        <v>25</v>
      </c>
      <c r="Q10" s="18" t="s">
        <v>25</v>
      </c>
      <c r="R10" s="17">
        <v>7.157667386609071</v>
      </c>
      <c r="S10" s="3"/>
      <c r="T10" s="3"/>
      <c r="U10" s="3"/>
      <c r="V10" s="3"/>
      <c r="W10" s="3"/>
    </row>
    <row r="11" spans="1:23" s="5" customFormat="1" ht="51" x14ac:dyDescent="0.25">
      <c r="A11" s="21">
        <v>5</v>
      </c>
      <c r="B11" s="22" t="s">
        <v>16</v>
      </c>
      <c r="C11" s="16">
        <v>3522</v>
      </c>
      <c r="D11" s="16">
        <v>3369</v>
      </c>
      <c r="E11" s="18">
        <f t="shared" si="0"/>
        <v>0.95655877342419082</v>
      </c>
      <c r="F11" s="16">
        <v>166</v>
      </c>
      <c r="G11" s="16">
        <v>234</v>
      </c>
      <c r="H11" s="18">
        <f t="shared" si="1"/>
        <v>1.4096385542168675</v>
      </c>
      <c r="I11" s="16">
        <v>22</v>
      </c>
      <c r="J11" s="16">
        <v>23</v>
      </c>
      <c r="K11" s="18">
        <f t="shared" si="2"/>
        <v>1.0454545454545454</v>
      </c>
      <c r="L11" s="16">
        <v>9</v>
      </c>
      <c r="M11" s="16">
        <v>8</v>
      </c>
      <c r="N11" s="18">
        <f t="shared" si="3"/>
        <v>0.88888888888888884</v>
      </c>
      <c r="O11" s="16">
        <v>0</v>
      </c>
      <c r="P11" s="16">
        <v>0</v>
      </c>
      <c r="Q11" s="18" t="s">
        <v>25</v>
      </c>
      <c r="R11" s="17">
        <v>3634</v>
      </c>
      <c r="S11" s="8"/>
      <c r="T11" s="8"/>
      <c r="U11" s="8"/>
      <c r="V11" s="8"/>
      <c r="W11" s="8"/>
    </row>
    <row r="12" spans="1:23" s="5" customFormat="1" ht="51" x14ac:dyDescent="0.25">
      <c r="A12" s="21">
        <v>6</v>
      </c>
      <c r="B12" s="22" t="s">
        <v>17</v>
      </c>
      <c r="C12" s="16">
        <v>3503</v>
      </c>
      <c r="D12" s="16">
        <v>3398</v>
      </c>
      <c r="E12" s="18">
        <f t="shared" si="0"/>
        <v>0.97002569226377389</v>
      </c>
      <c r="F12" s="16">
        <v>132</v>
      </c>
      <c r="G12" s="16">
        <v>176</v>
      </c>
      <c r="H12" s="18">
        <f t="shared" si="1"/>
        <v>1.3333333333333333</v>
      </c>
      <c r="I12" s="16">
        <v>30</v>
      </c>
      <c r="J12" s="16">
        <v>30</v>
      </c>
      <c r="K12" s="18">
        <f t="shared" si="2"/>
        <v>1</v>
      </c>
      <c r="L12" s="16">
        <v>16</v>
      </c>
      <c r="M12" s="16">
        <v>22</v>
      </c>
      <c r="N12" s="18">
        <f t="shared" si="3"/>
        <v>1.375</v>
      </c>
      <c r="O12" s="16">
        <v>2</v>
      </c>
      <c r="P12" s="16">
        <v>0</v>
      </c>
      <c r="Q12" s="18">
        <f t="shared" ref="Q12" si="4">P12/O12</f>
        <v>0</v>
      </c>
      <c r="R12" s="17">
        <v>3626</v>
      </c>
    </row>
    <row r="13" spans="1:23" s="5" customFormat="1" ht="89.25" x14ac:dyDescent="0.25">
      <c r="A13" s="21">
        <v>7</v>
      </c>
      <c r="B13" s="22" t="s">
        <v>18</v>
      </c>
      <c r="C13" s="16">
        <v>0</v>
      </c>
      <c r="D13" s="16">
        <v>0</v>
      </c>
      <c r="E13" s="18" t="s">
        <v>25</v>
      </c>
      <c r="F13" s="16">
        <v>0</v>
      </c>
      <c r="G13" s="16">
        <v>0</v>
      </c>
      <c r="H13" s="18" t="s">
        <v>25</v>
      </c>
      <c r="I13" s="16">
        <v>0</v>
      </c>
      <c r="J13" s="16">
        <v>0</v>
      </c>
      <c r="K13" s="18" t="s">
        <v>25</v>
      </c>
      <c r="L13" s="16">
        <v>0</v>
      </c>
      <c r="M13" s="16">
        <v>0</v>
      </c>
      <c r="N13" s="18" t="s">
        <v>25</v>
      </c>
      <c r="O13" s="16">
        <v>0</v>
      </c>
      <c r="P13" s="16">
        <v>0</v>
      </c>
      <c r="Q13" s="18" t="s">
        <v>25</v>
      </c>
      <c r="R13" s="16">
        <v>0</v>
      </c>
    </row>
    <row r="14" spans="1:23" s="5" customFormat="1" x14ac:dyDescent="0.25">
      <c r="A14" s="23" t="s">
        <v>23</v>
      </c>
      <c r="B14" s="22" t="s">
        <v>13</v>
      </c>
      <c r="C14" s="16">
        <v>0</v>
      </c>
      <c r="D14" s="16">
        <v>0</v>
      </c>
      <c r="E14" s="18" t="s">
        <v>25</v>
      </c>
      <c r="F14" s="16">
        <v>0</v>
      </c>
      <c r="G14" s="16">
        <v>0</v>
      </c>
      <c r="H14" s="18" t="s">
        <v>25</v>
      </c>
      <c r="I14" s="16">
        <v>0</v>
      </c>
      <c r="J14" s="16">
        <v>0</v>
      </c>
      <c r="K14" s="18" t="s">
        <v>25</v>
      </c>
      <c r="L14" s="16">
        <v>0</v>
      </c>
      <c r="M14" s="16">
        <v>0</v>
      </c>
      <c r="N14" s="18" t="s">
        <v>25</v>
      </c>
      <c r="O14" s="16">
        <v>0</v>
      </c>
      <c r="P14" s="16">
        <v>0</v>
      </c>
      <c r="Q14" s="18" t="s">
        <v>25</v>
      </c>
      <c r="R14" s="16">
        <v>0</v>
      </c>
    </row>
    <row r="15" spans="1:23" s="5" customFormat="1" x14ac:dyDescent="0.25">
      <c r="A15" s="23" t="s">
        <v>24</v>
      </c>
      <c r="B15" s="22" t="s">
        <v>19</v>
      </c>
      <c r="C15" s="16">
        <v>0</v>
      </c>
      <c r="D15" s="16">
        <v>0</v>
      </c>
      <c r="E15" s="18" t="s">
        <v>25</v>
      </c>
      <c r="F15" s="16">
        <v>0</v>
      </c>
      <c r="G15" s="16">
        <v>0</v>
      </c>
      <c r="H15" s="18" t="s">
        <v>25</v>
      </c>
      <c r="I15" s="16">
        <v>0</v>
      </c>
      <c r="J15" s="16">
        <v>0</v>
      </c>
      <c r="K15" s="18" t="s">
        <v>25</v>
      </c>
      <c r="L15" s="16">
        <v>0</v>
      </c>
      <c r="M15" s="16">
        <v>0</v>
      </c>
      <c r="N15" s="18" t="s">
        <v>25</v>
      </c>
      <c r="O15" s="16">
        <v>0</v>
      </c>
      <c r="P15" s="16">
        <v>0</v>
      </c>
      <c r="Q15" s="18" t="s">
        <v>25</v>
      </c>
      <c r="R15" s="16">
        <v>0</v>
      </c>
    </row>
    <row r="16" spans="1:23" s="5" customFormat="1" ht="51.75" thickBot="1" x14ac:dyDescent="0.3">
      <c r="A16" s="24">
        <v>8</v>
      </c>
      <c r="B16" s="25" t="s">
        <v>20</v>
      </c>
      <c r="C16" s="16">
        <v>70.298030259777335</v>
      </c>
      <c r="D16" s="16">
        <v>31.916421424367275</v>
      </c>
      <c r="E16" s="18">
        <f t="shared" si="0"/>
        <v>0.45401587080639733</v>
      </c>
      <c r="F16" s="16">
        <v>215.56818181818181</v>
      </c>
      <c r="G16" s="16">
        <v>133.72159090909091</v>
      </c>
      <c r="H16" s="18">
        <f t="shared" si="1"/>
        <v>0.62032156035846076</v>
      </c>
      <c r="I16" s="16">
        <v>679</v>
      </c>
      <c r="J16" s="16">
        <v>658.73333333333335</v>
      </c>
      <c r="K16" s="18">
        <f t="shared" si="2"/>
        <v>0.97015218458517427</v>
      </c>
      <c r="L16" s="16">
        <v>920.5625</v>
      </c>
      <c r="M16" s="16">
        <v>1148.909090909091</v>
      </c>
      <c r="N16" s="18">
        <f t="shared" si="3"/>
        <v>1.2480511544942261</v>
      </c>
      <c r="O16" s="16">
        <v>801</v>
      </c>
      <c r="P16" s="16" t="s">
        <v>25</v>
      </c>
      <c r="Q16" s="18">
        <v>0</v>
      </c>
      <c r="R16" s="17">
        <v>48.821014892443465</v>
      </c>
    </row>
  </sheetData>
  <mergeCells count="9">
    <mergeCell ref="A1:A3"/>
    <mergeCell ref="B1:B3"/>
    <mergeCell ref="C1:Q1"/>
    <mergeCell ref="R1:R3"/>
    <mergeCell ref="C2:E2"/>
    <mergeCell ref="F2:H2"/>
    <mergeCell ref="I2:K2"/>
    <mergeCell ref="L2:N2"/>
    <mergeCell ref="O2:Q2"/>
  </mergeCells>
  <pageMargins left="0.7" right="0.7" top="0.75" bottom="0.75" header="0.3" footer="0.3"/>
  <pageSetup paperSize="9" scale="3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"/>
  <sheetViews>
    <sheetView view="pageBreakPreview" zoomScale="85" zoomScaleNormal="100" zoomScaleSheetLayoutView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S1" sqref="S1"/>
    </sheetView>
  </sheetViews>
  <sheetFormatPr defaultRowHeight="15" x14ac:dyDescent="0.25"/>
  <cols>
    <col min="1" max="1" width="6" customWidth="1"/>
    <col min="2" max="2" width="37.5703125" customWidth="1"/>
    <col min="3" max="18" width="11.85546875" customWidth="1"/>
    <col min="19" max="23" width="7.5703125" customWidth="1"/>
  </cols>
  <sheetData>
    <row r="1" spans="1:23" s="5" customFormat="1" x14ac:dyDescent="0.25">
      <c r="A1" s="26" t="s">
        <v>5</v>
      </c>
      <c r="B1" s="28" t="s">
        <v>6</v>
      </c>
      <c r="C1" s="28" t="s">
        <v>7</v>
      </c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30" t="s">
        <v>8</v>
      </c>
      <c r="S1" s="4"/>
      <c r="T1" s="4"/>
      <c r="U1" s="4"/>
      <c r="V1" s="4"/>
      <c r="W1" s="4"/>
    </row>
    <row r="2" spans="1:23" s="5" customFormat="1" ht="27.75" customHeight="1" x14ac:dyDescent="0.25">
      <c r="A2" s="27"/>
      <c r="B2" s="29"/>
      <c r="C2" s="32" t="s">
        <v>0</v>
      </c>
      <c r="D2" s="32"/>
      <c r="E2" s="32"/>
      <c r="F2" s="32" t="s">
        <v>1</v>
      </c>
      <c r="G2" s="32"/>
      <c r="H2" s="32"/>
      <c r="I2" s="32" t="s">
        <v>2</v>
      </c>
      <c r="J2" s="32"/>
      <c r="K2" s="32"/>
      <c r="L2" s="32" t="s">
        <v>3</v>
      </c>
      <c r="M2" s="32"/>
      <c r="N2" s="32"/>
      <c r="O2" s="32" t="s">
        <v>4</v>
      </c>
      <c r="P2" s="32"/>
      <c r="Q2" s="32"/>
      <c r="R2" s="31"/>
      <c r="S2" s="9"/>
      <c r="T2" s="9"/>
      <c r="U2" s="9"/>
      <c r="V2" s="9"/>
      <c r="W2" s="9"/>
    </row>
    <row r="3" spans="1:23" s="5" customFormat="1" ht="37.5" customHeight="1" x14ac:dyDescent="0.25">
      <c r="A3" s="27"/>
      <c r="B3" s="29"/>
      <c r="C3" s="15">
        <v>2016</v>
      </c>
      <c r="D3" s="15">
        <v>2017</v>
      </c>
      <c r="E3" s="15" t="s">
        <v>9</v>
      </c>
      <c r="F3" s="15">
        <v>2016</v>
      </c>
      <c r="G3" s="15">
        <v>2017</v>
      </c>
      <c r="H3" s="15" t="s">
        <v>9</v>
      </c>
      <c r="I3" s="15">
        <v>2016</v>
      </c>
      <c r="J3" s="15">
        <v>2017</v>
      </c>
      <c r="K3" s="15" t="s">
        <v>9</v>
      </c>
      <c r="L3" s="15">
        <v>2016</v>
      </c>
      <c r="M3" s="15">
        <v>2017</v>
      </c>
      <c r="N3" s="15" t="s">
        <v>9</v>
      </c>
      <c r="O3" s="15">
        <v>2016</v>
      </c>
      <c r="P3" s="15">
        <v>2017</v>
      </c>
      <c r="Q3" s="15" t="s">
        <v>9</v>
      </c>
      <c r="R3" s="31"/>
      <c r="S3" s="1"/>
      <c r="T3" s="6"/>
      <c r="U3" s="1"/>
      <c r="V3" s="1"/>
      <c r="W3" s="1"/>
    </row>
    <row r="4" spans="1:23" s="5" customFormat="1" ht="12" customHeight="1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0">
        <v>17</v>
      </c>
      <c r="R4" s="10">
        <v>18</v>
      </c>
      <c r="S4" s="2"/>
      <c r="T4" s="7"/>
      <c r="U4" s="2"/>
      <c r="V4" s="2"/>
      <c r="W4" s="2"/>
    </row>
    <row r="5" spans="1:23" s="5" customFormat="1" ht="38.25" x14ac:dyDescent="0.25">
      <c r="A5" s="11">
        <v>1</v>
      </c>
      <c r="B5" s="13" t="s">
        <v>10</v>
      </c>
      <c r="C5" s="16">
        <v>2965</v>
      </c>
      <c r="D5" s="16">
        <v>2568</v>
      </c>
      <c r="E5" s="18">
        <f>D5/C5</f>
        <v>0.86610455311973022</v>
      </c>
      <c r="F5" s="16">
        <v>93</v>
      </c>
      <c r="G5" s="16">
        <v>93</v>
      </c>
      <c r="H5" s="18">
        <f>G5/F5</f>
        <v>1</v>
      </c>
      <c r="I5" s="16">
        <v>34</v>
      </c>
      <c r="J5" s="16">
        <v>25</v>
      </c>
      <c r="K5" s="18">
        <f>J5/I5</f>
        <v>0.73529411764705888</v>
      </c>
      <c r="L5" s="16">
        <v>20</v>
      </c>
      <c r="M5" s="16">
        <v>10</v>
      </c>
      <c r="N5" s="18">
        <f>M5/L5</f>
        <v>0.5</v>
      </c>
      <c r="O5" s="16">
        <v>0</v>
      </c>
      <c r="P5" s="16">
        <v>0</v>
      </c>
      <c r="Q5" s="18" t="s">
        <v>25</v>
      </c>
      <c r="R5" s="17">
        <v>2696</v>
      </c>
      <c r="S5" s="8"/>
      <c r="T5" s="8"/>
      <c r="U5" s="8"/>
      <c r="V5" s="8"/>
      <c r="W5" s="8"/>
    </row>
    <row r="6" spans="1:23" s="5" customFormat="1" ht="63.75" x14ac:dyDescent="0.25">
      <c r="A6" s="21">
        <v>2</v>
      </c>
      <c r="B6" s="22" t="s">
        <v>11</v>
      </c>
      <c r="C6" s="16">
        <v>2696</v>
      </c>
      <c r="D6" s="16">
        <v>2452</v>
      </c>
      <c r="E6" s="18">
        <f t="shared" ref="E6:E16" si="0">D6/C6</f>
        <v>0.90949554896142437</v>
      </c>
      <c r="F6" s="16">
        <v>66</v>
      </c>
      <c r="G6" s="16">
        <v>82</v>
      </c>
      <c r="H6" s="18">
        <f t="shared" ref="H6:H16" si="1">G6/F6</f>
        <v>1.2424242424242424</v>
      </c>
      <c r="I6" s="16">
        <v>18</v>
      </c>
      <c r="J6" s="16">
        <v>12</v>
      </c>
      <c r="K6" s="18">
        <f t="shared" ref="K6:K16" si="2">J6/I6</f>
        <v>0.66666666666666663</v>
      </c>
      <c r="L6" s="16">
        <v>10</v>
      </c>
      <c r="M6" s="16">
        <v>6</v>
      </c>
      <c r="N6" s="18">
        <f t="shared" ref="N6:N16" si="3">M6/L6</f>
        <v>0.6</v>
      </c>
      <c r="O6" s="16">
        <v>0</v>
      </c>
      <c r="P6" s="16">
        <v>0</v>
      </c>
      <c r="Q6" s="18" t="s">
        <v>25</v>
      </c>
      <c r="R6" s="17">
        <v>2552</v>
      </c>
      <c r="S6" s="3"/>
      <c r="T6" s="3"/>
      <c r="U6" s="3"/>
      <c r="V6" s="3"/>
      <c r="W6" s="3"/>
    </row>
    <row r="7" spans="1:23" s="5" customFormat="1" ht="102" x14ac:dyDescent="0.25">
      <c r="A7" s="21">
        <v>3</v>
      </c>
      <c r="B7" s="22" t="s">
        <v>12</v>
      </c>
      <c r="C7" s="16">
        <v>0</v>
      </c>
      <c r="D7" s="16">
        <v>0</v>
      </c>
      <c r="E7" s="18" t="s">
        <v>25</v>
      </c>
      <c r="F7" s="16">
        <v>0</v>
      </c>
      <c r="G7" s="16">
        <v>0</v>
      </c>
      <c r="H7" s="18" t="s">
        <v>25</v>
      </c>
      <c r="I7" s="16">
        <v>0</v>
      </c>
      <c r="J7" s="16">
        <v>0</v>
      </c>
      <c r="K7" s="18" t="s">
        <v>25</v>
      </c>
      <c r="L7" s="16">
        <v>0</v>
      </c>
      <c r="M7" s="16">
        <v>0</v>
      </c>
      <c r="N7" s="18" t="s">
        <v>25</v>
      </c>
      <c r="O7" s="16">
        <v>0</v>
      </c>
      <c r="P7" s="16">
        <v>0</v>
      </c>
      <c r="Q7" s="18" t="s">
        <v>25</v>
      </c>
      <c r="R7" s="16">
        <v>0</v>
      </c>
      <c r="S7" s="3"/>
      <c r="T7" s="3"/>
      <c r="U7" s="3"/>
      <c r="V7" s="3"/>
      <c r="W7" s="3"/>
    </row>
    <row r="8" spans="1:23" s="5" customFormat="1" x14ac:dyDescent="0.25">
      <c r="A8" s="23" t="s">
        <v>21</v>
      </c>
      <c r="B8" s="22" t="s">
        <v>13</v>
      </c>
      <c r="C8" s="16">
        <v>0</v>
      </c>
      <c r="D8" s="16">
        <v>0</v>
      </c>
      <c r="E8" s="18" t="s">
        <v>25</v>
      </c>
      <c r="F8" s="16">
        <v>0</v>
      </c>
      <c r="G8" s="16">
        <v>0</v>
      </c>
      <c r="H8" s="18" t="s">
        <v>25</v>
      </c>
      <c r="I8" s="16">
        <v>0</v>
      </c>
      <c r="J8" s="16">
        <v>0</v>
      </c>
      <c r="K8" s="18" t="s">
        <v>25</v>
      </c>
      <c r="L8" s="16">
        <v>0</v>
      </c>
      <c r="M8" s="16">
        <v>0</v>
      </c>
      <c r="N8" s="18" t="s">
        <v>25</v>
      </c>
      <c r="O8" s="16">
        <v>0</v>
      </c>
      <c r="P8" s="16">
        <v>0</v>
      </c>
      <c r="Q8" s="18" t="s">
        <v>25</v>
      </c>
      <c r="R8" s="16">
        <v>0</v>
      </c>
      <c r="S8" s="3"/>
      <c r="T8" s="3"/>
      <c r="U8" s="3"/>
      <c r="V8" s="3"/>
      <c r="W8" s="3"/>
    </row>
    <row r="9" spans="1:23" s="5" customFormat="1" x14ac:dyDescent="0.25">
      <c r="A9" s="23" t="s">
        <v>22</v>
      </c>
      <c r="B9" s="22" t="s">
        <v>14</v>
      </c>
      <c r="C9" s="16">
        <v>0</v>
      </c>
      <c r="D9" s="16">
        <v>0</v>
      </c>
      <c r="E9" s="18" t="s">
        <v>25</v>
      </c>
      <c r="F9" s="16">
        <v>0</v>
      </c>
      <c r="G9" s="16">
        <v>0</v>
      </c>
      <c r="H9" s="18" t="s">
        <v>25</v>
      </c>
      <c r="I9" s="16">
        <v>0</v>
      </c>
      <c r="J9" s="16">
        <v>0</v>
      </c>
      <c r="K9" s="18" t="s">
        <v>25</v>
      </c>
      <c r="L9" s="16">
        <v>0</v>
      </c>
      <c r="M9" s="16">
        <v>0</v>
      </c>
      <c r="N9" s="18" t="s">
        <v>25</v>
      </c>
      <c r="O9" s="16">
        <v>0</v>
      </c>
      <c r="P9" s="16">
        <v>0</v>
      </c>
      <c r="Q9" s="18" t="s">
        <v>25</v>
      </c>
      <c r="R9" s="16">
        <v>0</v>
      </c>
      <c r="S9" s="3"/>
      <c r="T9" s="3"/>
      <c r="U9" s="3"/>
      <c r="V9" s="3"/>
      <c r="W9" s="3"/>
    </row>
    <row r="10" spans="1:23" s="5" customFormat="1" ht="51" x14ac:dyDescent="0.25">
      <c r="A10" s="21">
        <v>4</v>
      </c>
      <c r="B10" s="22" t="s">
        <v>15</v>
      </c>
      <c r="C10" s="16">
        <v>6.2492581602373889</v>
      </c>
      <c r="D10" s="16">
        <v>6.5089722675367048</v>
      </c>
      <c r="E10" s="18">
        <f t="shared" si="0"/>
        <v>1.0415591900094348</v>
      </c>
      <c r="F10" s="16">
        <v>7.9090909090909092</v>
      </c>
      <c r="G10" s="16">
        <v>6.6951219512195124</v>
      </c>
      <c r="H10" s="18">
        <f t="shared" si="1"/>
        <v>0.84650967199327165</v>
      </c>
      <c r="I10" s="16">
        <v>39.388888888888886</v>
      </c>
      <c r="J10" s="16">
        <v>25.583333333333332</v>
      </c>
      <c r="K10" s="18">
        <f t="shared" si="2"/>
        <v>0.64950634696755993</v>
      </c>
      <c r="L10" s="16">
        <v>51.7</v>
      </c>
      <c r="M10" s="16">
        <v>40.333333333333336</v>
      </c>
      <c r="N10" s="18">
        <f t="shared" si="3"/>
        <v>0.78014184397163122</v>
      </c>
      <c r="O10" s="16" t="s">
        <v>25</v>
      </c>
      <c r="P10" s="16" t="s">
        <v>25</v>
      </c>
      <c r="Q10" s="18" t="s">
        <v>25</v>
      </c>
      <c r="R10" s="17">
        <v>6.6841692789968654</v>
      </c>
      <c r="S10" s="3"/>
      <c r="T10" s="3"/>
      <c r="U10" s="3"/>
      <c r="V10" s="3"/>
      <c r="W10" s="3"/>
    </row>
    <row r="11" spans="1:23" s="5" customFormat="1" ht="51" x14ac:dyDescent="0.25">
      <c r="A11" s="21">
        <v>5</v>
      </c>
      <c r="B11" s="22" t="s">
        <v>16</v>
      </c>
      <c r="C11" s="16">
        <v>2565</v>
      </c>
      <c r="D11" s="16">
        <v>2148</v>
      </c>
      <c r="E11" s="18">
        <f t="shared" si="0"/>
        <v>0.8374269005847953</v>
      </c>
      <c r="F11" s="16">
        <v>51</v>
      </c>
      <c r="G11" s="16">
        <v>59</v>
      </c>
      <c r="H11" s="18">
        <f t="shared" si="1"/>
        <v>1.1568627450980393</v>
      </c>
      <c r="I11" s="16">
        <v>11</v>
      </c>
      <c r="J11" s="16">
        <v>8</v>
      </c>
      <c r="K11" s="18">
        <f t="shared" si="2"/>
        <v>0.72727272727272729</v>
      </c>
      <c r="L11" s="16">
        <v>8</v>
      </c>
      <c r="M11" s="16">
        <v>3</v>
      </c>
      <c r="N11" s="18">
        <f t="shared" si="3"/>
        <v>0.375</v>
      </c>
      <c r="O11" s="16">
        <v>0</v>
      </c>
      <c r="P11" s="16">
        <v>0</v>
      </c>
      <c r="Q11" s="18" t="s">
        <v>25</v>
      </c>
      <c r="R11" s="17">
        <v>2218</v>
      </c>
      <c r="S11" s="8"/>
      <c r="T11" s="8"/>
      <c r="U11" s="8"/>
      <c r="V11" s="8"/>
      <c r="W11" s="8"/>
    </row>
    <row r="12" spans="1:23" s="5" customFormat="1" ht="51" x14ac:dyDescent="0.25">
      <c r="A12" s="21">
        <v>6</v>
      </c>
      <c r="B12" s="22" t="s">
        <v>17</v>
      </c>
      <c r="C12" s="16">
        <v>2359</v>
      </c>
      <c r="D12" s="16">
        <v>2132</v>
      </c>
      <c r="E12" s="18">
        <f t="shared" si="0"/>
        <v>0.90377278507842307</v>
      </c>
      <c r="F12" s="16">
        <v>56</v>
      </c>
      <c r="G12" s="16">
        <v>54</v>
      </c>
      <c r="H12" s="18">
        <f t="shared" si="1"/>
        <v>0.9642857142857143</v>
      </c>
      <c r="I12" s="16">
        <v>14</v>
      </c>
      <c r="J12" s="16">
        <v>4</v>
      </c>
      <c r="K12" s="18">
        <f t="shared" si="2"/>
        <v>0.2857142857142857</v>
      </c>
      <c r="L12" s="16">
        <v>4</v>
      </c>
      <c r="M12" s="16">
        <v>3</v>
      </c>
      <c r="N12" s="18">
        <f t="shared" si="3"/>
        <v>0.75</v>
      </c>
      <c r="O12" s="16">
        <v>0</v>
      </c>
      <c r="P12" s="16">
        <v>0</v>
      </c>
      <c r="Q12" s="18" t="s">
        <v>25</v>
      </c>
      <c r="R12" s="17">
        <v>2193</v>
      </c>
    </row>
    <row r="13" spans="1:23" s="5" customFormat="1" ht="89.25" x14ac:dyDescent="0.25">
      <c r="A13" s="21">
        <v>7</v>
      </c>
      <c r="B13" s="22" t="s">
        <v>18</v>
      </c>
      <c r="C13" s="16">
        <v>1</v>
      </c>
      <c r="D13" s="16">
        <v>0</v>
      </c>
      <c r="E13" s="18">
        <f t="shared" si="0"/>
        <v>0</v>
      </c>
      <c r="F13" s="16">
        <v>0</v>
      </c>
      <c r="G13" s="16">
        <v>0</v>
      </c>
      <c r="H13" s="18" t="s">
        <v>25</v>
      </c>
      <c r="I13" s="16">
        <v>0</v>
      </c>
      <c r="J13" s="16">
        <v>0</v>
      </c>
      <c r="K13" s="18" t="s">
        <v>25</v>
      </c>
      <c r="L13" s="16">
        <v>0</v>
      </c>
      <c r="M13" s="16">
        <v>0</v>
      </c>
      <c r="N13" s="18" t="s">
        <v>25</v>
      </c>
      <c r="O13" s="16">
        <v>0</v>
      </c>
      <c r="P13" s="16">
        <v>0</v>
      </c>
      <c r="Q13" s="18" t="s">
        <v>25</v>
      </c>
      <c r="R13" s="16">
        <v>0</v>
      </c>
    </row>
    <row r="14" spans="1:23" s="5" customFormat="1" x14ac:dyDescent="0.25">
      <c r="A14" s="23" t="s">
        <v>23</v>
      </c>
      <c r="B14" s="22" t="s">
        <v>13</v>
      </c>
      <c r="C14" s="16">
        <v>1</v>
      </c>
      <c r="D14" s="16">
        <v>0</v>
      </c>
      <c r="E14" s="18">
        <f t="shared" si="0"/>
        <v>0</v>
      </c>
      <c r="F14" s="16">
        <v>0</v>
      </c>
      <c r="G14" s="16">
        <v>0</v>
      </c>
      <c r="H14" s="18" t="s">
        <v>25</v>
      </c>
      <c r="I14" s="16">
        <v>0</v>
      </c>
      <c r="J14" s="16">
        <v>0</v>
      </c>
      <c r="K14" s="18" t="s">
        <v>25</v>
      </c>
      <c r="L14" s="16">
        <v>0</v>
      </c>
      <c r="M14" s="16">
        <v>0</v>
      </c>
      <c r="N14" s="18" t="s">
        <v>25</v>
      </c>
      <c r="O14" s="16">
        <v>0</v>
      </c>
      <c r="P14" s="16">
        <v>0</v>
      </c>
      <c r="Q14" s="18" t="s">
        <v>25</v>
      </c>
      <c r="R14" s="16">
        <v>0</v>
      </c>
    </row>
    <row r="15" spans="1:23" s="5" customFormat="1" x14ac:dyDescent="0.25">
      <c r="A15" s="23" t="s">
        <v>24</v>
      </c>
      <c r="B15" s="22" t="s">
        <v>19</v>
      </c>
      <c r="C15" s="16">
        <v>0</v>
      </c>
      <c r="D15" s="16">
        <v>0</v>
      </c>
      <c r="E15" s="18" t="s">
        <v>25</v>
      </c>
      <c r="F15" s="16">
        <v>0</v>
      </c>
      <c r="G15" s="16">
        <v>0</v>
      </c>
      <c r="H15" s="18" t="s">
        <v>25</v>
      </c>
      <c r="I15" s="16">
        <v>0</v>
      </c>
      <c r="J15" s="16">
        <v>0</v>
      </c>
      <c r="K15" s="18" t="s">
        <v>25</v>
      </c>
      <c r="L15" s="16">
        <v>0</v>
      </c>
      <c r="M15" s="16">
        <v>0</v>
      </c>
      <c r="N15" s="18" t="s">
        <v>25</v>
      </c>
      <c r="O15" s="16">
        <v>0</v>
      </c>
      <c r="P15" s="16">
        <v>0</v>
      </c>
      <c r="Q15" s="18" t="s">
        <v>25</v>
      </c>
      <c r="R15" s="16">
        <v>0</v>
      </c>
    </row>
    <row r="16" spans="1:23" s="5" customFormat="1" ht="51.75" thickBot="1" x14ac:dyDescent="0.3">
      <c r="A16" s="24">
        <v>8</v>
      </c>
      <c r="B16" s="25" t="s">
        <v>20</v>
      </c>
      <c r="C16" s="16">
        <v>45.543450614667229</v>
      </c>
      <c r="D16" s="16">
        <v>34.884146341463413</v>
      </c>
      <c r="E16" s="18">
        <f t="shared" si="0"/>
        <v>0.7659530815223079</v>
      </c>
      <c r="F16" s="16">
        <v>63.553571428571431</v>
      </c>
      <c r="G16" s="16">
        <v>35.333333333333336</v>
      </c>
      <c r="H16" s="18">
        <f t="shared" si="1"/>
        <v>0.55596141238175523</v>
      </c>
      <c r="I16" s="16">
        <v>37.285714285714285</v>
      </c>
      <c r="J16" s="16">
        <v>629.75</v>
      </c>
      <c r="K16" s="18">
        <f t="shared" si="2"/>
        <v>16.889846743295021</v>
      </c>
      <c r="L16" s="16">
        <v>283.25</v>
      </c>
      <c r="M16" s="16">
        <v>331.66666666666669</v>
      </c>
      <c r="N16" s="18">
        <f t="shared" si="3"/>
        <v>1.1709326272433069</v>
      </c>
      <c r="O16" s="16" t="s">
        <v>25</v>
      </c>
      <c r="P16" s="16" t="s">
        <v>25</v>
      </c>
      <c r="Q16" s="18" t="s">
        <v>25</v>
      </c>
      <c r="R16" s="17">
        <v>36.386228910168718</v>
      </c>
    </row>
  </sheetData>
  <mergeCells count="9">
    <mergeCell ref="A1:A3"/>
    <mergeCell ref="B1:B3"/>
    <mergeCell ref="C1:Q1"/>
    <mergeCell ref="R1:R3"/>
    <mergeCell ref="C2:E2"/>
    <mergeCell ref="F2:H2"/>
    <mergeCell ref="I2:K2"/>
    <mergeCell ref="L2:N2"/>
    <mergeCell ref="O2:Q2"/>
  </mergeCells>
  <pageMargins left="0.7" right="0.7" top="0.75" bottom="0.75" header="0.3" footer="0.3"/>
  <pageSetup paperSize="9" scale="3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"/>
  <sheetViews>
    <sheetView view="pageBreakPreview" zoomScale="85" zoomScaleNormal="100" zoomScaleSheetLayoutView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S1" sqref="S1"/>
    </sheetView>
  </sheetViews>
  <sheetFormatPr defaultRowHeight="15" x14ac:dyDescent="0.25"/>
  <cols>
    <col min="1" max="1" width="6" customWidth="1"/>
    <col min="2" max="2" width="37.5703125" customWidth="1"/>
    <col min="3" max="18" width="11.85546875" customWidth="1"/>
    <col min="19" max="23" width="7.5703125" customWidth="1"/>
  </cols>
  <sheetData>
    <row r="1" spans="1:23" s="5" customFormat="1" x14ac:dyDescent="0.25">
      <c r="A1" s="26" t="s">
        <v>5</v>
      </c>
      <c r="B1" s="28" t="s">
        <v>6</v>
      </c>
      <c r="C1" s="28" t="s">
        <v>7</v>
      </c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30" t="s">
        <v>8</v>
      </c>
      <c r="S1" s="4"/>
      <c r="T1" s="4"/>
      <c r="U1" s="4"/>
      <c r="V1" s="4"/>
      <c r="W1" s="4"/>
    </row>
    <row r="2" spans="1:23" s="5" customFormat="1" ht="27.75" customHeight="1" x14ac:dyDescent="0.25">
      <c r="A2" s="27"/>
      <c r="B2" s="29"/>
      <c r="C2" s="32" t="s">
        <v>0</v>
      </c>
      <c r="D2" s="32"/>
      <c r="E2" s="32"/>
      <c r="F2" s="32" t="s">
        <v>1</v>
      </c>
      <c r="G2" s="32"/>
      <c r="H2" s="32"/>
      <c r="I2" s="32" t="s">
        <v>2</v>
      </c>
      <c r="J2" s="32"/>
      <c r="K2" s="32"/>
      <c r="L2" s="32" t="s">
        <v>3</v>
      </c>
      <c r="M2" s="32"/>
      <c r="N2" s="32"/>
      <c r="O2" s="32" t="s">
        <v>4</v>
      </c>
      <c r="P2" s="32"/>
      <c r="Q2" s="32"/>
      <c r="R2" s="31"/>
      <c r="S2" s="9"/>
      <c r="T2" s="9"/>
      <c r="U2" s="9"/>
      <c r="V2" s="9"/>
      <c r="W2" s="9"/>
    </row>
    <row r="3" spans="1:23" s="5" customFormat="1" ht="37.5" customHeight="1" x14ac:dyDescent="0.25">
      <c r="A3" s="27"/>
      <c r="B3" s="29"/>
      <c r="C3" s="15">
        <v>2016</v>
      </c>
      <c r="D3" s="15">
        <v>2017</v>
      </c>
      <c r="E3" s="15" t="s">
        <v>9</v>
      </c>
      <c r="F3" s="15">
        <v>2016</v>
      </c>
      <c r="G3" s="15">
        <v>2017</v>
      </c>
      <c r="H3" s="15" t="s">
        <v>9</v>
      </c>
      <c r="I3" s="15">
        <v>2016</v>
      </c>
      <c r="J3" s="15">
        <v>2017</v>
      </c>
      <c r="K3" s="15" t="s">
        <v>9</v>
      </c>
      <c r="L3" s="15">
        <v>2016</v>
      </c>
      <c r="M3" s="15">
        <v>2017</v>
      </c>
      <c r="N3" s="15" t="s">
        <v>9</v>
      </c>
      <c r="O3" s="15">
        <v>2016</v>
      </c>
      <c r="P3" s="15">
        <v>2017</v>
      </c>
      <c r="Q3" s="15" t="s">
        <v>9</v>
      </c>
      <c r="R3" s="31"/>
      <c r="S3" s="1"/>
      <c r="T3" s="6"/>
      <c r="U3" s="1"/>
      <c r="V3" s="1"/>
      <c r="W3" s="1"/>
    </row>
    <row r="4" spans="1:23" s="5" customFormat="1" ht="12" customHeight="1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0">
        <v>17</v>
      </c>
      <c r="R4" s="10">
        <v>18</v>
      </c>
      <c r="S4" s="2"/>
      <c r="T4" s="7"/>
      <c r="U4" s="2"/>
      <c r="V4" s="2"/>
      <c r="W4" s="2"/>
    </row>
    <row r="5" spans="1:23" s="5" customFormat="1" ht="38.25" x14ac:dyDescent="0.25">
      <c r="A5" s="11">
        <v>1</v>
      </c>
      <c r="B5" s="13" t="s">
        <v>10</v>
      </c>
      <c r="C5" s="16">
        <v>4473</v>
      </c>
      <c r="D5" s="16">
        <v>3774</v>
      </c>
      <c r="E5" s="18">
        <f>D5/C5</f>
        <v>0.84372904091213952</v>
      </c>
      <c r="F5" s="16">
        <v>320</v>
      </c>
      <c r="G5" s="16">
        <v>370</v>
      </c>
      <c r="H5" s="18">
        <f>G5/F5</f>
        <v>1.15625</v>
      </c>
      <c r="I5" s="16">
        <v>71</v>
      </c>
      <c r="J5" s="16">
        <v>54</v>
      </c>
      <c r="K5" s="18">
        <f>J5/I5</f>
        <v>0.76056338028169013</v>
      </c>
      <c r="L5" s="16">
        <v>29</v>
      </c>
      <c r="M5" s="16">
        <v>25</v>
      </c>
      <c r="N5" s="18">
        <f>M5/L5</f>
        <v>0.86206896551724133</v>
      </c>
      <c r="O5" s="16">
        <v>0</v>
      </c>
      <c r="P5" s="16">
        <v>0</v>
      </c>
      <c r="Q5" s="18" t="s">
        <v>25</v>
      </c>
      <c r="R5" s="17">
        <v>4223</v>
      </c>
      <c r="S5" s="8"/>
      <c r="T5" s="8"/>
      <c r="U5" s="8"/>
      <c r="V5" s="8"/>
      <c r="W5" s="8"/>
    </row>
    <row r="6" spans="1:23" s="5" customFormat="1" ht="63.75" x14ac:dyDescent="0.25">
      <c r="A6" s="11">
        <v>2</v>
      </c>
      <c r="B6" s="13" t="s">
        <v>11</v>
      </c>
      <c r="C6" s="16">
        <v>4251</v>
      </c>
      <c r="D6" s="16">
        <v>3640</v>
      </c>
      <c r="E6" s="18">
        <f t="shared" ref="E6:E16" si="0">D6/C6</f>
        <v>0.85626911314984711</v>
      </c>
      <c r="F6" s="16">
        <v>270</v>
      </c>
      <c r="G6" s="16">
        <v>332</v>
      </c>
      <c r="H6" s="18">
        <f t="shared" ref="H6:H16" si="1">G6/F6</f>
        <v>1.2296296296296296</v>
      </c>
      <c r="I6" s="16">
        <v>47</v>
      </c>
      <c r="J6" s="16">
        <v>36</v>
      </c>
      <c r="K6" s="18">
        <f t="shared" ref="K6:K16" si="2">J6/I6</f>
        <v>0.76595744680851063</v>
      </c>
      <c r="L6" s="16">
        <v>18</v>
      </c>
      <c r="M6" s="16">
        <v>17</v>
      </c>
      <c r="N6" s="18">
        <f t="shared" ref="N6:N16" si="3">M6/L6</f>
        <v>0.94444444444444442</v>
      </c>
      <c r="O6" s="16">
        <v>0</v>
      </c>
      <c r="P6" s="16">
        <v>0</v>
      </c>
      <c r="Q6" s="18" t="s">
        <v>25</v>
      </c>
      <c r="R6" s="17">
        <v>4025</v>
      </c>
      <c r="S6" s="3"/>
      <c r="T6" s="3"/>
      <c r="U6" s="3"/>
      <c r="V6" s="3"/>
      <c r="W6" s="3"/>
    </row>
    <row r="7" spans="1:23" s="5" customFormat="1" ht="102" x14ac:dyDescent="0.25">
      <c r="A7" s="21">
        <v>3</v>
      </c>
      <c r="B7" s="22" t="s">
        <v>12</v>
      </c>
      <c r="C7" s="16">
        <v>0</v>
      </c>
      <c r="D7" s="16">
        <v>0</v>
      </c>
      <c r="E7" s="18" t="s">
        <v>25</v>
      </c>
      <c r="F7" s="16">
        <v>0</v>
      </c>
      <c r="G7" s="16">
        <v>0</v>
      </c>
      <c r="H7" s="18" t="s">
        <v>25</v>
      </c>
      <c r="I7" s="16">
        <v>0</v>
      </c>
      <c r="J7" s="16">
        <v>0</v>
      </c>
      <c r="K7" s="18" t="s">
        <v>25</v>
      </c>
      <c r="L7" s="16">
        <v>0</v>
      </c>
      <c r="M7" s="16">
        <v>0</v>
      </c>
      <c r="N7" s="18" t="s">
        <v>25</v>
      </c>
      <c r="O7" s="16">
        <v>0</v>
      </c>
      <c r="P7" s="16">
        <v>0</v>
      </c>
      <c r="Q7" s="18" t="s">
        <v>25</v>
      </c>
      <c r="R7" s="16">
        <v>0</v>
      </c>
      <c r="S7" s="3"/>
      <c r="T7" s="3"/>
      <c r="U7" s="3"/>
      <c r="V7" s="3"/>
      <c r="W7" s="3"/>
    </row>
    <row r="8" spans="1:23" s="5" customFormat="1" x14ac:dyDescent="0.25">
      <c r="A8" s="23" t="s">
        <v>21</v>
      </c>
      <c r="B8" s="22" t="s">
        <v>13</v>
      </c>
      <c r="C8" s="16">
        <v>0</v>
      </c>
      <c r="D8" s="16">
        <v>0</v>
      </c>
      <c r="E8" s="18" t="s">
        <v>25</v>
      </c>
      <c r="F8" s="16">
        <v>0</v>
      </c>
      <c r="G8" s="16">
        <v>0</v>
      </c>
      <c r="H8" s="18" t="s">
        <v>25</v>
      </c>
      <c r="I8" s="16">
        <v>0</v>
      </c>
      <c r="J8" s="16">
        <v>0</v>
      </c>
      <c r="K8" s="18" t="s">
        <v>25</v>
      </c>
      <c r="L8" s="16">
        <v>0</v>
      </c>
      <c r="M8" s="16">
        <v>0</v>
      </c>
      <c r="N8" s="18" t="s">
        <v>25</v>
      </c>
      <c r="O8" s="16">
        <v>0</v>
      </c>
      <c r="P8" s="16">
        <v>0</v>
      </c>
      <c r="Q8" s="18" t="s">
        <v>25</v>
      </c>
      <c r="R8" s="16">
        <v>0</v>
      </c>
      <c r="S8" s="3"/>
      <c r="T8" s="3"/>
      <c r="U8" s="3"/>
      <c r="V8" s="3"/>
      <c r="W8" s="3"/>
    </row>
    <row r="9" spans="1:23" s="5" customFormat="1" x14ac:dyDescent="0.25">
      <c r="A9" s="23" t="s">
        <v>22</v>
      </c>
      <c r="B9" s="22" t="s">
        <v>14</v>
      </c>
      <c r="C9" s="16">
        <v>0</v>
      </c>
      <c r="D9" s="16">
        <v>0</v>
      </c>
      <c r="E9" s="18" t="s">
        <v>25</v>
      </c>
      <c r="F9" s="16">
        <v>0</v>
      </c>
      <c r="G9" s="16">
        <v>0</v>
      </c>
      <c r="H9" s="18" t="s">
        <v>25</v>
      </c>
      <c r="I9" s="16">
        <v>0</v>
      </c>
      <c r="J9" s="16">
        <v>0</v>
      </c>
      <c r="K9" s="18" t="s">
        <v>25</v>
      </c>
      <c r="L9" s="16">
        <v>0</v>
      </c>
      <c r="M9" s="16">
        <v>0</v>
      </c>
      <c r="N9" s="18" t="s">
        <v>25</v>
      </c>
      <c r="O9" s="16">
        <v>0</v>
      </c>
      <c r="P9" s="16">
        <v>0</v>
      </c>
      <c r="Q9" s="18" t="s">
        <v>25</v>
      </c>
      <c r="R9" s="16">
        <v>0</v>
      </c>
      <c r="S9" s="3"/>
      <c r="T9" s="3"/>
      <c r="U9" s="3"/>
      <c r="V9" s="3"/>
      <c r="W9" s="3"/>
    </row>
    <row r="10" spans="1:23" s="5" customFormat="1" ht="51" x14ac:dyDescent="0.25">
      <c r="A10" s="21">
        <v>4</v>
      </c>
      <c r="B10" s="22" t="s">
        <v>15</v>
      </c>
      <c r="C10" s="16">
        <v>4.7904022582921666</v>
      </c>
      <c r="D10" s="16">
        <v>5.3983516483516487</v>
      </c>
      <c r="E10" s="18">
        <f t="shared" si="0"/>
        <v>1.1269098829867834</v>
      </c>
      <c r="F10" s="16">
        <v>6.1148148148148147</v>
      </c>
      <c r="G10" s="16">
        <v>6.5421686746987948</v>
      </c>
      <c r="H10" s="18">
        <f t="shared" si="1"/>
        <v>1.0698882750870229</v>
      </c>
      <c r="I10" s="16">
        <v>38.659574468085104</v>
      </c>
      <c r="J10" s="16">
        <v>25.111111111111111</v>
      </c>
      <c r="K10" s="18">
        <f t="shared" si="2"/>
        <v>0.64954442609918672</v>
      </c>
      <c r="L10" s="16">
        <v>30.777777777777779</v>
      </c>
      <c r="M10" s="16">
        <v>53.294117647058826</v>
      </c>
      <c r="N10" s="18">
        <f t="shared" si="3"/>
        <v>1.7315778296878319</v>
      </c>
      <c r="O10" s="16" t="s">
        <v>25</v>
      </c>
      <c r="P10" s="16" t="s">
        <v>25</v>
      </c>
      <c r="Q10" s="18" t="s">
        <v>25</v>
      </c>
      <c r="R10" s="17">
        <v>5.8713043478260873</v>
      </c>
      <c r="S10" s="3"/>
      <c r="T10" s="3"/>
      <c r="U10" s="3"/>
      <c r="V10" s="3"/>
      <c r="W10" s="3"/>
    </row>
    <row r="11" spans="1:23" s="5" customFormat="1" ht="51" x14ac:dyDescent="0.25">
      <c r="A11" s="11">
        <v>5</v>
      </c>
      <c r="B11" s="13" t="s">
        <v>16</v>
      </c>
      <c r="C11" s="16">
        <v>4011</v>
      </c>
      <c r="D11" s="16">
        <v>3469</v>
      </c>
      <c r="E11" s="18">
        <f t="shared" si="0"/>
        <v>0.86487160309149835</v>
      </c>
      <c r="F11" s="16">
        <v>155</v>
      </c>
      <c r="G11" s="16">
        <v>214</v>
      </c>
      <c r="H11" s="18">
        <f t="shared" si="1"/>
        <v>1.3806451612903226</v>
      </c>
      <c r="I11" s="16">
        <v>10</v>
      </c>
      <c r="J11" s="16">
        <v>15</v>
      </c>
      <c r="K11" s="18">
        <f t="shared" si="2"/>
        <v>1.5</v>
      </c>
      <c r="L11" s="16">
        <v>7</v>
      </c>
      <c r="M11" s="16">
        <v>10</v>
      </c>
      <c r="N11" s="18">
        <f t="shared" si="3"/>
        <v>1.4285714285714286</v>
      </c>
      <c r="O11" s="16">
        <v>0</v>
      </c>
      <c r="P11" s="16">
        <v>0</v>
      </c>
      <c r="Q11" s="18" t="s">
        <v>25</v>
      </c>
      <c r="R11" s="17">
        <v>3708</v>
      </c>
      <c r="S11" s="8"/>
      <c r="T11" s="8"/>
      <c r="U11" s="8"/>
      <c r="V11" s="8"/>
      <c r="W11" s="8"/>
    </row>
    <row r="12" spans="1:23" ht="51" x14ac:dyDescent="0.25">
      <c r="A12" s="11">
        <v>6</v>
      </c>
      <c r="B12" s="13" t="s">
        <v>17</v>
      </c>
      <c r="C12" s="16">
        <v>4275</v>
      </c>
      <c r="D12" s="16">
        <v>3191</v>
      </c>
      <c r="E12" s="18">
        <f t="shared" si="0"/>
        <v>0.74643274853801167</v>
      </c>
      <c r="F12" s="16">
        <v>137</v>
      </c>
      <c r="G12" s="16">
        <v>151</v>
      </c>
      <c r="H12" s="18">
        <f t="shared" si="1"/>
        <v>1.1021897810218979</v>
      </c>
      <c r="I12" s="16">
        <v>48</v>
      </c>
      <c r="J12" s="16">
        <v>17</v>
      </c>
      <c r="K12" s="18">
        <f t="shared" si="2"/>
        <v>0.35416666666666669</v>
      </c>
      <c r="L12" s="16">
        <v>9</v>
      </c>
      <c r="M12" s="16">
        <v>5</v>
      </c>
      <c r="N12" s="18">
        <f t="shared" si="3"/>
        <v>0.55555555555555558</v>
      </c>
      <c r="O12" s="16">
        <v>0</v>
      </c>
      <c r="P12" s="16">
        <v>0</v>
      </c>
      <c r="Q12" s="18" t="s">
        <v>25</v>
      </c>
      <c r="R12" s="17">
        <v>3364</v>
      </c>
    </row>
    <row r="13" spans="1:23" s="5" customFormat="1" ht="89.25" x14ac:dyDescent="0.25">
      <c r="A13" s="21">
        <v>7</v>
      </c>
      <c r="B13" s="22" t="s">
        <v>18</v>
      </c>
      <c r="C13" s="16">
        <v>0</v>
      </c>
      <c r="D13" s="16">
        <v>0</v>
      </c>
      <c r="E13" s="18" t="s">
        <v>25</v>
      </c>
      <c r="F13" s="16">
        <v>0</v>
      </c>
      <c r="G13" s="16">
        <v>2</v>
      </c>
      <c r="H13" s="18" t="s">
        <v>25</v>
      </c>
      <c r="I13" s="16">
        <v>0</v>
      </c>
      <c r="J13" s="16">
        <v>1</v>
      </c>
      <c r="K13" s="18" t="s">
        <v>25</v>
      </c>
      <c r="L13" s="16">
        <v>1</v>
      </c>
      <c r="M13" s="16">
        <v>0</v>
      </c>
      <c r="N13" s="18">
        <f t="shared" si="3"/>
        <v>0</v>
      </c>
      <c r="O13" s="16">
        <v>0</v>
      </c>
      <c r="P13" s="16">
        <v>0</v>
      </c>
      <c r="Q13" s="18" t="s">
        <v>25</v>
      </c>
      <c r="R13" s="16">
        <v>3</v>
      </c>
    </row>
    <row r="14" spans="1:23" s="5" customFormat="1" x14ac:dyDescent="0.25">
      <c r="A14" s="23" t="s">
        <v>23</v>
      </c>
      <c r="B14" s="22" t="s">
        <v>13</v>
      </c>
      <c r="C14" s="16">
        <v>0</v>
      </c>
      <c r="D14" s="16">
        <v>0</v>
      </c>
      <c r="E14" s="18" t="s">
        <v>25</v>
      </c>
      <c r="F14" s="16">
        <v>0</v>
      </c>
      <c r="G14" s="16">
        <v>0</v>
      </c>
      <c r="H14" s="18" t="s">
        <v>25</v>
      </c>
      <c r="I14" s="16">
        <v>0</v>
      </c>
      <c r="J14" s="16">
        <v>0</v>
      </c>
      <c r="K14" s="18" t="s">
        <v>25</v>
      </c>
      <c r="L14" s="16">
        <v>1</v>
      </c>
      <c r="M14" s="16">
        <v>0</v>
      </c>
      <c r="N14" s="18">
        <f t="shared" si="3"/>
        <v>0</v>
      </c>
      <c r="O14" s="16">
        <v>0</v>
      </c>
      <c r="P14" s="16">
        <v>0</v>
      </c>
      <c r="Q14" s="18" t="s">
        <v>25</v>
      </c>
      <c r="R14" s="16">
        <v>0</v>
      </c>
    </row>
    <row r="15" spans="1:23" s="5" customFormat="1" x14ac:dyDescent="0.25">
      <c r="A15" s="23" t="s">
        <v>24</v>
      </c>
      <c r="B15" s="22" t="s">
        <v>19</v>
      </c>
      <c r="C15" s="16">
        <v>0</v>
      </c>
      <c r="D15" s="16">
        <v>0</v>
      </c>
      <c r="E15" s="18" t="s">
        <v>25</v>
      </c>
      <c r="F15" s="16">
        <v>0</v>
      </c>
      <c r="G15" s="16">
        <v>2</v>
      </c>
      <c r="H15" s="18" t="s">
        <v>25</v>
      </c>
      <c r="I15" s="16">
        <v>0</v>
      </c>
      <c r="J15" s="16">
        <v>1</v>
      </c>
      <c r="K15" s="18" t="s">
        <v>25</v>
      </c>
      <c r="L15" s="16">
        <v>0</v>
      </c>
      <c r="M15" s="16">
        <v>0</v>
      </c>
      <c r="N15" s="18" t="s">
        <v>25</v>
      </c>
      <c r="O15" s="16">
        <v>0</v>
      </c>
      <c r="P15" s="16">
        <v>0</v>
      </c>
      <c r="Q15" s="18" t="s">
        <v>25</v>
      </c>
      <c r="R15" s="16">
        <v>3</v>
      </c>
    </row>
    <row r="16" spans="1:23" ht="51.75" thickBot="1" x14ac:dyDescent="0.3">
      <c r="A16" s="12">
        <v>8</v>
      </c>
      <c r="B16" s="14" t="s">
        <v>20</v>
      </c>
      <c r="C16" s="16">
        <v>70.468538011695912</v>
      </c>
      <c r="D16" s="16">
        <v>43.640551551237856</v>
      </c>
      <c r="E16" s="18">
        <f t="shared" si="0"/>
        <v>0.61929128633255703</v>
      </c>
      <c r="F16" s="16">
        <v>198.24817518248176</v>
      </c>
      <c r="G16" s="16">
        <v>113.58278145695364</v>
      </c>
      <c r="H16" s="18">
        <f t="shared" si="1"/>
        <v>0.5729322923270489</v>
      </c>
      <c r="I16" s="16">
        <v>433.54166666666669</v>
      </c>
      <c r="J16" s="16">
        <v>477.52941176470586</v>
      </c>
      <c r="K16" s="18">
        <f t="shared" si="2"/>
        <v>1.1014614014755348</v>
      </c>
      <c r="L16" s="16">
        <v>1062.8888888888889</v>
      </c>
      <c r="M16" s="16">
        <v>655.20000000000005</v>
      </c>
      <c r="N16" s="18">
        <f t="shared" si="3"/>
        <v>0.61643320091992471</v>
      </c>
      <c r="O16" s="16" t="s">
        <v>25</v>
      </c>
      <c r="P16" s="16" t="s">
        <v>25</v>
      </c>
      <c r="Q16" s="18" t="s">
        <v>25</v>
      </c>
      <c r="R16" s="17">
        <v>49.881688466111768</v>
      </c>
    </row>
  </sheetData>
  <mergeCells count="9">
    <mergeCell ref="A1:A3"/>
    <mergeCell ref="B1:B3"/>
    <mergeCell ref="C1:Q1"/>
    <mergeCell ref="R1:R3"/>
    <mergeCell ref="C2:E2"/>
    <mergeCell ref="F2:H2"/>
    <mergeCell ref="I2:K2"/>
    <mergeCell ref="L2:N2"/>
    <mergeCell ref="O2:Q2"/>
  </mergeCells>
  <pageMargins left="0.7" right="0.7" top="0.75" bottom="0.75" header="0.3" footer="0.3"/>
  <pageSetup paperSize="9" scale="3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12</vt:i4>
      </vt:variant>
    </vt:vector>
  </HeadingPairs>
  <TitlesOfParts>
    <vt:vector size="24" baseType="lpstr">
      <vt:lpstr>МРСК Центра</vt:lpstr>
      <vt:lpstr>Белгородэнерго</vt:lpstr>
      <vt:lpstr>Брянскэнерго</vt:lpstr>
      <vt:lpstr>Воронежэнерго</vt:lpstr>
      <vt:lpstr>Костромаэнерго</vt:lpstr>
      <vt:lpstr>Курскэнерго</vt:lpstr>
      <vt:lpstr>Липецкэнерго</vt:lpstr>
      <vt:lpstr>Орелэнерго</vt:lpstr>
      <vt:lpstr>Смоленскэнерго</vt:lpstr>
      <vt:lpstr>Тамбовэнерго</vt:lpstr>
      <vt:lpstr>Тверьэнерго</vt:lpstr>
      <vt:lpstr>Ярэнерго</vt:lpstr>
      <vt:lpstr>Белгородэнерго!Область_печати</vt:lpstr>
      <vt:lpstr>Брянскэнерго!Область_печати</vt:lpstr>
      <vt:lpstr>Воронежэнерго!Область_печати</vt:lpstr>
      <vt:lpstr>Костромаэнерго!Область_печати</vt:lpstr>
      <vt:lpstr>Курскэнерго!Область_печати</vt:lpstr>
      <vt:lpstr>Липецкэнерго!Область_печати</vt:lpstr>
      <vt:lpstr>'МРСК Центра'!Область_печати</vt:lpstr>
      <vt:lpstr>Орелэнерго!Область_печати</vt:lpstr>
      <vt:lpstr>Смоленскэнерго!Область_печати</vt:lpstr>
      <vt:lpstr>Тамбовэнерго!Область_печати</vt:lpstr>
      <vt:lpstr>Тверьэнерго!Область_печати</vt:lpstr>
      <vt:lpstr>Ярэнерго!Область_печати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Макаев Алексей Сергеевич</dc:creator>
  <cp:lastModifiedBy>Киреев Кирилл Вадимович</cp:lastModifiedBy>
  <cp:lastPrinted>2016-03-30T14:15:51Z</cp:lastPrinted>
  <dcterms:created xsi:type="dcterms:W3CDTF">2016-03-24T05:59:49Z</dcterms:created>
  <dcterms:modified xsi:type="dcterms:W3CDTF">2018-03-29T08:09:34Z</dcterms:modified>
</cp:coreProperties>
</file>