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технологических присоединений\ООТП\ПП24\19_С_Приложение 7 Стандарта качества\Раскрытие за 2025 год\"/>
    </mc:Choice>
  </mc:AlternateContent>
  <bookViews>
    <workbookView xWindow="0" yWindow="0" windowWidth="27870" windowHeight="13020" tabRatio="876"/>
  </bookViews>
  <sheets>
    <sheet name="Белгородэнерго" sheetId="1" r:id="rId1"/>
    <sheet name="Брянскэнерго" sheetId="3" r:id="rId2"/>
    <sheet name="Воронежэнерго" sheetId="5" r:id="rId3"/>
    <sheet name="Костромаэнерго" sheetId="6" r:id="rId4"/>
    <sheet name="Курскэнерго" sheetId="7" r:id="rId5"/>
    <sheet name="Липецкэнерго" sheetId="8" r:id="rId6"/>
    <sheet name="Орелэнерго" sheetId="9" r:id="rId7"/>
    <sheet name="Смоленскэнерго" sheetId="10" r:id="rId8"/>
    <sheet name="Тамбовэнерго" sheetId="11" r:id="rId9"/>
    <sheet name="Тверьэнерго" sheetId="12" r:id="rId10"/>
    <sheet name="Ярэнерго" sheetId="4" r:id="rId11"/>
  </sheets>
  <definedNames>
    <definedName name="_xlnm.Print_Area" localSheetId="0">Белгородэнерго!$A$1:$R$16</definedName>
    <definedName name="_xlnm.Print_Area" localSheetId="1">Брянскэнерго!$A$1:$R$16</definedName>
    <definedName name="_xlnm.Print_Area" localSheetId="2">Воронежэнерго!$A$1:$R$16</definedName>
    <definedName name="_xlnm.Print_Area" localSheetId="3">Костромаэнерго!$A$1:$R$16</definedName>
    <definedName name="_xlnm.Print_Area" localSheetId="4">Курскэнерго!$A$1:$R$16</definedName>
    <definedName name="_xlnm.Print_Area" localSheetId="5">Липецкэнерго!$A$1:$R$16</definedName>
    <definedName name="_xlnm.Print_Area" localSheetId="6">Орелэнерго!$A$1:$R$16</definedName>
    <definedName name="_xlnm.Print_Area" localSheetId="7">Смоленскэнерго!$A$1:$R$16</definedName>
    <definedName name="_xlnm.Print_Area" localSheetId="8">Тамбовэнерго!$A$1:$R$16</definedName>
    <definedName name="_xlnm.Print_Area" localSheetId="9">Тверьэнерго!$A$1:$R$16</definedName>
    <definedName name="_xlnm.Print_Area" localSheetId="10">Ярэнерго!$A$1:$R$16</definedName>
  </definedNames>
  <calcPr calcId="162913" calcMode="manual" calcCompleted="0"/>
</workbook>
</file>

<file path=xl/calcChain.xml><?xml version="1.0" encoding="utf-8"?>
<calcChain xmlns="http://schemas.openxmlformats.org/spreadsheetml/2006/main">
  <c r="R13" i="8" l="1"/>
  <c r="R19" i="12" l="1"/>
  <c r="T19" i="12" s="1"/>
  <c r="Q19" i="12"/>
  <c r="N19" i="12"/>
  <c r="K19" i="12"/>
  <c r="H19" i="12"/>
  <c r="E19" i="12"/>
  <c r="R18" i="12"/>
  <c r="T18" i="12" s="1"/>
  <c r="Q18" i="12"/>
  <c r="N18" i="12"/>
  <c r="K18" i="12"/>
  <c r="H18" i="12"/>
  <c r="E18" i="12"/>
  <c r="R5" i="12" l="1"/>
  <c r="T5" i="12" s="1"/>
  <c r="H11" i="10" l="1"/>
  <c r="Q16" i="4" l="1"/>
  <c r="N16" i="4"/>
  <c r="K16" i="4"/>
  <c r="H16" i="4"/>
  <c r="E16" i="4"/>
  <c r="R15" i="4"/>
  <c r="T15" i="4" s="1"/>
  <c r="Q15" i="4"/>
  <c r="N15" i="4"/>
  <c r="K15" i="4"/>
  <c r="H15" i="4"/>
  <c r="E15" i="4"/>
  <c r="R14" i="4"/>
  <c r="T14" i="4" s="1"/>
  <c r="Q14" i="4"/>
  <c r="N14" i="4"/>
  <c r="K14" i="4"/>
  <c r="H14" i="4"/>
  <c r="E14" i="4"/>
  <c r="R13" i="4"/>
  <c r="T13" i="4" s="1"/>
  <c r="Q13" i="4"/>
  <c r="N13" i="4"/>
  <c r="K13" i="4"/>
  <c r="H13" i="4"/>
  <c r="E13" i="4"/>
  <c r="R12" i="4"/>
  <c r="T12" i="4" s="1"/>
  <c r="Q12" i="4"/>
  <c r="N12" i="4"/>
  <c r="K12" i="4"/>
  <c r="H12" i="4"/>
  <c r="E12" i="4"/>
  <c r="R11" i="4"/>
  <c r="T11" i="4" s="1"/>
  <c r="Q11" i="4"/>
  <c r="N11" i="4"/>
  <c r="K11" i="4"/>
  <c r="H11" i="4"/>
  <c r="E11" i="4"/>
  <c r="Q10" i="4"/>
  <c r="N10" i="4"/>
  <c r="K10" i="4"/>
  <c r="H10" i="4"/>
  <c r="E10" i="4"/>
  <c r="R9" i="4"/>
  <c r="T9" i="4" s="1"/>
  <c r="Q9" i="4"/>
  <c r="N9" i="4"/>
  <c r="K9" i="4"/>
  <c r="H9" i="4"/>
  <c r="E9" i="4"/>
  <c r="R8" i="4"/>
  <c r="T8" i="4" s="1"/>
  <c r="Q8" i="4"/>
  <c r="N8" i="4"/>
  <c r="K8" i="4"/>
  <c r="H8" i="4"/>
  <c r="E8" i="4"/>
  <c r="R7" i="4"/>
  <c r="T7" i="4" s="1"/>
  <c r="Q7" i="4"/>
  <c r="N7" i="4"/>
  <c r="K7" i="4"/>
  <c r="H7" i="4"/>
  <c r="E7" i="4"/>
  <c r="R6" i="4"/>
  <c r="T6" i="4" s="1"/>
  <c r="Q6" i="4"/>
  <c r="N6" i="4"/>
  <c r="K6" i="4"/>
  <c r="H6" i="4"/>
  <c r="E6" i="4"/>
  <c r="R5" i="4"/>
  <c r="T5" i="4" s="1"/>
  <c r="Q5" i="4"/>
  <c r="N5" i="4"/>
  <c r="K5" i="4"/>
  <c r="H5" i="4"/>
  <c r="E5" i="4"/>
  <c r="Q16" i="12"/>
  <c r="N16" i="12"/>
  <c r="K16" i="12"/>
  <c r="H16" i="12"/>
  <c r="E16" i="12"/>
  <c r="R15" i="12"/>
  <c r="T15" i="12" s="1"/>
  <c r="Q15" i="12"/>
  <c r="N15" i="12"/>
  <c r="K15" i="12"/>
  <c r="H15" i="12"/>
  <c r="E15" i="12"/>
  <c r="R14" i="12"/>
  <c r="T14" i="12" s="1"/>
  <c r="Q14" i="12"/>
  <c r="N14" i="12"/>
  <c r="K14" i="12"/>
  <c r="H14" i="12"/>
  <c r="E14" i="12"/>
  <c r="R13" i="12"/>
  <c r="T13" i="12" s="1"/>
  <c r="Q13" i="12"/>
  <c r="N13" i="12"/>
  <c r="K13" i="12"/>
  <c r="H13" i="12"/>
  <c r="E13" i="12"/>
  <c r="R12" i="12"/>
  <c r="T12" i="12" s="1"/>
  <c r="Q12" i="12"/>
  <c r="N12" i="12"/>
  <c r="K12" i="12"/>
  <c r="H12" i="12"/>
  <c r="E12" i="12"/>
  <c r="R11" i="12"/>
  <c r="T11" i="12" s="1"/>
  <c r="Q11" i="12"/>
  <c r="N11" i="12"/>
  <c r="K11" i="12"/>
  <c r="H11" i="12"/>
  <c r="E11" i="12"/>
  <c r="Q10" i="12"/>
  <c r="N10" i="12"/>
  <c r="K10" i="12"/>
  <c r="H10" i="12"/>
  <c r="E10" i="12"/>
  <c r="R9" i="12"/>
  <c r="T9" i="12" s="1"/>
  <c r="Q9" i="12"/>
  <c r="N9" i="12"/>
  <c r="K9" i="12"/>
  <c r="H9" i="12"/>
  <c r="E9" i="12"/>
  <c r="R8" i="12"/>
  <c r="T8" i="12" s="1"/>
  <c r="Q8" i="12"/>
  <c r="N8" i="12"/>
  <c r="K8" i="12"/>
  <c r="H8" i="12"/>
  <c r="E8" i="12"/>
  <c r="R7" i="12"/>
  <c r="T7" i="12" s="1"/>
  <c r="Q7" i="12"/>
  <c r="N7" i="12"/>
  <c r="K7" i="12"/>
  <c r="H7" i="12"/>
  <c r="E7" i="12"/>
  <c r="R6" i="12"/>
  <c r="T6" i="12" s="1"/>
  <c r="Q6" i="12"/>
  <c r="N6" i="12"/>
  <c r="K6" i="12"/>
  <c r="H6" i="12"/>
  <c r="E6" i="12"/>
  <c r="Q5" i="12"/>
  <c r="N5" i="12"/>
  <c r="K5" i="12"/>
  <c r="H5" i="12"/>
  <c r="E5" i="12"/>
  <c r="Q16" i="11"/>
  <c r="N16" i="11"/>
  <c r="K16" i="11"/>
  <c r="H16" i="11"/>
  <c r="E16" i="11"/>
  <c r="R15" i="11"/>
  <c r="T15" i="11" s="1"/>
  <c r="Q15" i="11"/>
  <c r="N15" i="11"/>
  <c r="K15" i="11"/>
  <c r="H15" i="11"/>
  <c r="E15" i="11"/>
  <c r="R14" i="11"/>
  <c r="T14" i="11" s="1"/>
  <c r="Q14" i="11"/>
  <c r="N14" i="11"/>
  <c r="K14" i="11"/>
  <c r="H14" i="11"/>
  <c r="E14" i="11"/>
  <c r="R13" i="11"/>
  <c r="T13" i="11" s="1"/>
  <c r="Q13" i="11"/>
  <c r="N13" i="11"/>
  <c r="K13" i="11"/>
  <c r="H13" i="11"/>
  <c r="E13" i="11"/>
  <c r="R12" i="11"/>
  <c r="T12" i="11" s="1"/>
  <c r="Q12" i="11"/>
  <c r="N12" i="11"/>
  <c r="K12" i="11"/>
  <c r="H12" i="11"/>
  <c r="E12" i="11"/>
  <c r="R11" i="11"/>
  <c r="T11" i="11" s="1"/>
  <c r="Q11" i="11"/>
  <c r="N11" i="11"/>
  <c r="K11" i="11"/>
  <c r="H11" i="11"/>
  <c r="E11" i="11"/>
  <c r="Q10" i="11"/>
  <c r="N10" i="11"/>
  <c r="K10" i="11"/>
  <c r="H10" i="11"/>
  <c r="E10" i="11"/>
  <c r="R9" i="11"/>
  <c r="T9" i="11" s="1"/>
  <c r="Q9" i="11"/>
  <c r="N9" i="11"/>
  <c r="K9" i="11"/>
  <c r="H9" i="11"/>
  <c r="E9" i="11"/>
  <c r="R8" i="11"/>
  <c r="T8" i="11" s="1"/>
  <c r="Q8" i="11"/>
  <c r="N8" i="11"/>
  <c r="K8" i="11"/>
  <c r="H8" i="11"/>
  <c r="E8" i="11"/>
  <c r="R7" i="11"/>
  <c r="T7" i="11" s="1"/>
  <c r="Q7" i="11"/>
  <c r="N7" i="11"/>
  <c r="K7" i="11"/>
  <c r="H7" i="11"/>
  <c r="E7" i="11"/>
  <c r="R6" i="11"/>
  <c r="T6" i="11" s="1"/>
  <c r="Q6" i="11"/>
  <c r="N6" i="11"/>
  <c r="K6" i="11"/>
  <c r="H6" i="11"/>
  <c r="E6" i="11"/>
  <c r="R5" i="11"/>
  <c r="T5" i="11" s="1"/>
  <c r="Q5" i="11"/>
  <c r="N5" i="11"/>
  <c r="K5" i="11"/>
  <c r="H5" i="11"/>
  <c r="E5" i="11"/>
  <c r="Q16" i="10"/>
  <c r="N16" i="10"/>
  <c r="K16" i="10"/>
  <c r="H16" i="10"/>
  <c r="E16" i="10"/>
  <c r="R15" i="10"/>
  <c r="T15" i="10" s="1"/>
  <c r="Q15" i="10"/>
  <c r="N15" i="10"/>
  <c r="K15" i="10"/>
  <c r="H15" i="10"/>
  <c r="E15" i="10"/>
  <c r="R14" i="10"/>
  <c r="T14" i="10" s="1"/>
  <c r="Q14" i="10"/>
  <c r="N14" i="10"/>
  <c r="K14" i="10"/>
  <c r="H14" i="10"/>
  <c r="E14" i="10"/>
  <c r="R13" i="10"/>
  <c r="T13" i="10" s="1"/>
  <c r="Q13" i="10"/>
  <c r="N13" i="10"/>
  <c r="K13" i="10"/>
  <c r="H13" i="10"/>
  <c r="E13" i="10"/>
  <c r="R12" i="10"/>
  <c r="T12" i="10" s="1"/>
  <c r="Q12" i="10"/>
  <c r="N12" i="10"/>
  <c r="K12" i="10"/>
  <c r="H12" i="10"/>
  <c r="E12" i="10"/>
  <c r="R11" i="10"/>
  <c r="T11" i="10" s="1"/>
  <c r="Q11" i="10"/>
  <c r="N11" i="10"/>
  <c r="K11" i="10"/>
  <c r="E11" i="10"/>
  <c r="Q10" i="10"/>
  <c r="N10" i="10"/>
  <c r="K10" i="10"/>
  <c r="H10" i="10"/>
  <c r="E10" i="10"/>
  <c r="R9" i="10"/>
  <c r="T9" i="10" s="1"/>
  <c r="Q9" i="10"/>
  <c r="N9" i="10"/>
  <c r="K9" i="10"/>
  <c r="H9" i="10"/>
  <c r="E9" i="10"/>
  <c r="R8" i="10"/>
  <c r="T8" i="10" s="1"/>
  <c r="Q8" i="10"/>
  <c r="N8" i="10"/>
  <c r="K8" i="10"/>
  <c r="H8" i="10"/>
  <c r="E8" i="10"/>
  <c r="R7" i="10"/>
  <c r="T7" i="10" s="1"/>
  <c r="Q7" i="10"/>
  <c r="N7" i="10"/>
  <c r="K7" i="10"/>
  <c r="H7" i="10"/>
  <c r="E7" i="10"/>
  <c r="R6" i="10"/>
  <c r="T6" i="10" s="1"/>
  <c r="Q6" i="10"/>
  <c r="N6" i="10"/>
  <c r="K6" i="10"/>
  <c r="H6" i="10"/>
  <c r="E6" i="10"/>
  <c r="R5" i="10"/>
  <c r="T5" i="10" s="1"/>
  <c r="Q5" i="10"/>
  <c r="N5" i="10"/>
  <c r="K5" i="10"/>
  <c r="H5" i="10"/>
  <c r="E5" i="10"/>
  <c r="Q16" i="9"/>
  <c r="N16" i="9"/>
  <c r="K16" i="9"/>
  <c r="H16" i="9"/>
  <c r="E16" i="9"/>
  <c r="R15" i="9"/>
  <c r="T15" i="9" s="1"/>
  <c r="Q15" i="9"/>
  <c r="N15" i="9"/>
  <c r="K15" i="9"/>
  <c r="H15" i="9"/>
  <c r="E15" i="9"/>
  <c r="R14" i="9"/>
  <c r="T14" i="9" s="1"/>
  <c r="Q14" i="9"/>
  <c r="N14" i="9"/>
  <c r="K14" i="9"/>
  <c r="H14" i="9"/>
  <c r="E14" i="9"/>
  <c r="R13" i="9"/>
  <c r="T13" i="9" s="1"/>
  <c r="Q13" i="9"/>
  <c r="N13" i="9"/>
  <c r="K13" i="9"/>
  <c r="H13" i="9"/>
  <c r="E13" i="9"/>
  <c r="R12" i="9"/>
  <c r="T12" i="9" s="1"/>
  <c r="Q12" i="9"/>
  <c r="N12" i="9"/>
  <c r="K12" i="9"/>
  <c r="H12" i="9"/>
  <c r="E12" i="9"/>
  <c r="R11" i="9"/>
  <c r="T11" i="9" s="1"/>
  <c r="Q11" i="9"/>
  <c r="N11" i="9"/>
  <c r="K11" i="9"/>
  <c r="H11" i="9"/>
  <c r="E11" i="9"/>
  <c r="Q10" i="9"/>
  <c r="N10" i="9"/>
  <c r="K10" i="9"/>
  <c r="H10" i="9"/>
  <c r="E10" i="9"/>
  <c r="R9" i="9"/>
  <c r="T9" i="9" s="1"/>
  <c r="Q9" i="9"/>
  <c r="N9" i="9"/>
  <c r="K9" i="9"/>
  <c r="H9" i="9"/>
  <c r="E9" i="9"/>
  <c r="R8" i="9"/>
  <c r="T8" i="9" s="1"/>
  <c r="Q8" i="9"/>
  <c r="N8" i="9"/>
  <c r="K8" i="9"/>
  <c r="H8" i="9"/>
  <c r="E8" i="9"/>
  <c r="R7" i="9"/>
  <c r="T7" i="9" s="1"/>
  <c r="Q7" i="9"/>
  <c r="N7" i="9"/>
  <c r="K7" i="9"/>
  <c r="H7" i="9"/>
  <c r="E7" i="9"/>
  <c r="R6" i="9"/>
  <c r="T6" i="9" s="1"/>
  <c r="Q6" i="9"/>
  <c r="N6" i="9"/>
  <c r="K6" i="9"/>
  <c r="H6" i="9"/>
  <c r="E6" i="9"/>
  <c r="R5" i="9"/>
  <c r="T5" i="9" s="1"/>
  <c r="Q5" i="9"/>
  <c r="N5" i="9"/>
  <c r="K5" i="9"/>
  <c r="H5" i="9"/>
  <c r="E5" i="9"/>
  <c r="Q16" i="8"/>
  <c r="N16" i="8"/>
  <c r="K16" i="8"/>
  <c r="H16" i="8"/>
  <c r="E16" i="8"/>
  <c r="R15" i="8"/>
  <c r="T15" i="8" s="1"/>
  <c r="Q15" i="8"/>
  <c r="N15" i="8"/>
  <c r="K15" i="8"/>
  <c r="H15" i="8"/>
  <c r="E15" i="8"/>
  <c r="R14" i="8"/>
  <c r="T14" i="8" s="1"/>
  <c r="Q14" i="8"/>
  <c r="N14" i="8"/>
  <c r="K14" i="8"/>
  <c r="H14" i="8"/>
  <c r="E14" i="8"/>
  <c r="T13" i="8"/>
  <c r="Q13" i="8"/>
  <c r="N13" i="8"/>
  <c r="K13" i="8"/>
  <c r="H13" i="8"/>
  <c r="E13" i="8"/>
  <c r="R12" i="8"/>
  <c r="T12" i="8" s="1"/>
  <c r="Q12" i="8"/>
  <c r="N12" i="8"/>
  <c r="K12" i="8"/>
  <c r="H12" i="8"/>
  <c r="E12" i="8"/>
  <c r="R11" i="8"/>
  <c r="T11" i="8" s="1"/>
  <c r="Q11" i="8"/>
  <c r="N11" i="8"/>
  <c r="K11" i="8"/>
  <c r="H11" i="8"/>
  <c r="E11" i="8"/>
  <c r="Q10" i="8"/>
  <c r="N10" i="8"/>
  <c r="K10" i="8"/>
  <c r="H10" i="8"/>
  <c r="E10" i="8"/>
  <c r="R9" i="8"/>
  <c r="T9" i="8" s="1"/>
  <c r="Q9" i="8"/>
  <c r="N9" i="8"/>
  <c r="K9" i="8"/>
  <c r="H9" i="8"/>
  <c r="E9" i="8"/>
  <c r="R8" i="8"/>
  <c r="T8" i="8" s="1"/>
  <c r="Q8" i="8"/>
  <c r="N8" i="8"/>
  <c r="K8" i="8"/>
  <c r="H8" i="8"/>
  <c r="E8" i="8"/>
  <c r="R7" i="8"/>
  <c r="T7" i="8" s="1"/>
  <c r="Q7" i="8"/>
  <c r="N7" i="8"/>
  <c r="K7" i="8"/>
  <c r="H7" i="8"/>
  <c r="E7" i="8"/>
  <c r="R6" i="8"/>
  <c r="T6" i="8" s="1"/>
  <c r="Q6" i="8"/>
  <c r="N6" i="8"/>
  <c r="K6" i="8"/>
  <c r="H6" i="8"/>
  <c r="E6" i="8"/>
  <c r="R5" i="8"/>
  <c r="T5" i="8" s="1"/>
  <c r="Q5" i="8"/>
  <c r="N5" i="8"/>
  <c r="K5" i="8"/>
  <c r="H5" i="8"/>
  <c r="E5" i="8"/>
  <c r="Q16" i="7"/>
  <c r="N16" i="7"/>
  <c r="K16" i="7"/>
  <c r="H16" i="7"/>
  <c r="E16" i="7"/>
  <c r="R15" i="7"/>
  <c r="T15" i="7" s="1"/>
  <c r="Q15" i="7"/>
  <c r="N15" i="7"/>
  <c r="K15" i="7"/>
  <c r="H15" i="7"/>
  <c r="E15" i="7"/>
  <c r="R14" i="7"/>
  <c r="T14" i="7" s="1"/>
  <c r="Q14" i="7"/>
  <c r="N14" i="7"/>
  <c r="K14" i="7"/>
  <c r="H14" i="7"/>
  <c r="E14" i="7"/>
  <c r="R13" i="7"/>
  <c r="T13" i="7" s="1"/>
  <c r="Q13" i="7"/>
  <c r="N13" i="7"/>
  <c r="K13" i="7"/>
  <c r="H13" i="7"/>
  <c r="E13" i="7"/>
  <c r="R12" i="7"/>
  <c r="T12" i="7" s="1"/>
  <c r="Q12" i="7"/>
  <c r="N12" i="7"/>
  <c r="K12" i="7"/>
  <c r="H12" i="7"/>
  <c r="E12" i="7"/>
  <c r="R11" i="7"/>
  <c r="T11" i="7" s="1"/>
  <c r="Q11" i="7"/>
  <c r="N11" i="7"/>
  <c r="K11" i="7"/>
  <c r="H11" i="7"/>
  <c r="E11" i="7"/>
  <c r="Q10" i="7"/>
  <c r="N10" i="7"/>
  <c r="K10" i="7"/>
  <c r="H10" i="7"/>
  <c r="E10" i="7"/>
  <c r="R9" i="7"/>
  <c r="T9" i="7" s="1"/>
  <c r="Q9" i="7"/>
  <c r="N9" i="7"/>
  <c r="K9" i="7"/>
  <c r="H9" i="7"/>
  <c r="E9" i="7"/>
  <c r="R8" i="7"/>
  <c r="T8" i="7" s="1"/>
  <c r="Q8" i="7"/>
  <c r="N8" i="7"/>
  <c r="K8" i="7"/>
  <c r="H8" i="7"/>
  <c r="E8" i="7"/>
  <c r="R7" i="7"/>
  <c r="T7" i="7" s="1"/>
  <c r="Q7" i="7"/>
  <c r="N7" i="7"/>
  <c r="K7" i="7"/>
  <c r="H7" i="7"/>
  <c r="E7" i="7"/>
  <c r="R6" i="7"/>
  <c r="T6" i="7" s="1"/>
  <c r="Q6" i="7"/>
  <c r="N6" i="7"/>
  <c r="K6" i="7"/>
  <c r="H6" i="7"/>
  <c r="E6" i="7"/>
  <c r="R5" i="7"/>
  <c r="T5" i="7" s="1"/>
  <c r="Q5" i="7"/>
  <c r="N5" i="7"/>
  <c r="K5" i="7"/>
  <c r="H5" i="7"/>
  <c r="E5" i="7"/>
  <c r="Q16" i="6"/>
  <c r="N16" i="6"/>
  <c r="K16" i="6"/>
  <c r="H16" i="6"/>
  <c r="E16" i="6"/>
  <c r="R15" i="6"/>
  <c r="T15" i="6" s="1"/>
  <c r="Q15" i="6"/>
  <c r="N15" i="6"/>
  <c r="K15" i="6"/>
  <c r="H15" i="6"/>
  <c r="E15" i="6"/>
  <c r="R14" i="6"/>
  <c r="T14" i="6" s="1"/>
  <c r="Q14" i="6"/>
  <c r="N14" i="6"/>
  <c r="K14" i="6"/>
  <c r="H14" i="6"/>
  <c r="E14" i="6"/>
  <c r="R13" i="6"/>
  <c r="T13" i="6" s="1"/>
  <c r="Q13" i="6"/>
  <c r="N13" i="6"/>
  <c r="K13" i="6"/>
  <c r="H13" i="6"/>
  <c r="E13" i="6"/>
  <c r="R12" i="6"/>
  <c r="T12" i="6" s="1"/>
  <c r="Q12" i="6"/>
  <c r="N12" i="6"/>
  <c r="K12" i="6"/>
  <c r="H12" i="6"/>
  <c r="E12" i="6"/>
  <c r="R11" i="6"/>
  <c r="T11" i="6" s="1"/>
  <c r="Q11" i="6"/>
  <c r="N11" i="6"/>
  <c r="K11" i="6"/>
  <c r="H11" i="6"/>
  <c r="E11" i="6"/>
  <c r="Q10" i="6"/>
  <c r="N10" i="6"/>
  <c r="K10" i="6"/>
  <c r="H10" i="6"/>
  <c r="E10" i="6"/>
  <c r="R9" i="6"/>
  <c r="T9" i="6" s="1"/>
  <c r="Q9" i="6"/>
  <c r="N9" i="6"/>
  <c r="K9" i="6"/>
  <c r="H9" i="6"/>
  <c r="E9" i="6"/>
  <c r="R8" i="6"/>
  <c r="T8" i="6" s="1"/>
  <c r="Q8" i="6"/>
  <c r="N8" i="6"/>
  <c r="K8" i="6"/>
  <c r="H8" i="6"/>
  <c r="E8" i="6"/>
  <c r="R7" i="6"/>
  <c r="T7" i="6" s="1"/>
  <c r="Q7" i="6"/>
  <c r="N7" i="6"/>
  <c r="K7" i="6"/>
  <c r="H7" i="6"/>
  <c r="E7" i="6"/>
  <c r="R6" i="6"/>
  <c r="T6" i="6" s="1"/>
  <c r="Q6" i="6"/>
  <c r="N6" i="6"/>
  <c r="K6" i="6"/>
  <c r="H6" i="6"/>
  <c r="E6" i="6"/>
  <c r="R5" i="6"/>
  <c r="T5" i="6" s="1"/>
  <c r="Q5" i="6"/>
  <c r="N5" i="6"/>
  <c r="K5" i="6"/>
  <c r="H5" i="6"/>
  <c r="E5" i="6"/>
  <c r="Q16" i="5"/>
  <c r="N16" i="5"/>
  <c r="K16" i="5"/>
  <c r="H16" i="5"/>
  <c r="E16" i="5"/>
  <c r="R15" i="5"/>
  <c r="T15" i="5" s="1"/>
  <c r="Q15" i="5"/>
  <c r="N15" i="5"/>
  <c r="K15" i="5"/>
  <c r="H15" i="5"/>
  <c r="E15" i="5"/>
  <c r="R14" i="5"/>
  <c r="T14" i="5" s="1"/>
  <c r="Q14" i="5"/>
  <c r="N14" i="5"/>
  <c r="K14" i="5"/>
  <c r="H14" i="5"/>
  <c r="E14" i="5"/>
  <c r="R13" i="5"/>
  <c r="T13" i="5" s="1"/>
  <c r="Q13" i="5"/>
  <c r="N13" i="5"/>
  <c r="K13" i="5"/>
  <c r="H13" i="5"/>
  <c r="E13" i="5"/>
  <c r="R12" i="5"/>
  <c r="T12" i="5" s="1"/>
  <c r="Q12" i="5"/>
  <c r="N12" i="5"/>
  <c r="K12" i="5"/>
  <c r="H12" i="5"/>
  <c r="E12" i="5"/>
  <c r="R11" i="5"/>
  <c r="T11" i="5" s="1"/>
  <c r="Q11" i="5"/>
  <c r="N11" i="5"/>
  <c r="K11" i="5"/>
  <c r="H11" i="5"/>
  <c r="E11" i="5"/>
  <c r="Q10" i="5"/>
  <c r="N10" i="5"/>
  <c r="K10" i="5"/>
  <c r="H10" i="5"/>
  <c r="E10" i="5"/>
  <c r="R9" i="5"/>
  <c r="T9" i="5" s="1"/>
  <c r="Q9" i="5"/>
  <c r="N9" i="5"/>
  <c r="K9" i="5"/>
  <c r="H9" i="5"/>
  <c r="E9" i="5"/>
  <c r="R8" i="5"/>
  <c r="T8" i="5" s="1"/>
  <c r="Q8" i="5"/>
  <c r="N8" i="5"/>
  <c r="K8" i="5"/>
  <c r="H8" i="5"/>
  <c r="E8" i="5"/>
  <c r="R7" i="5"/>
  <c r="T7" i="5" s="1"/>
  <c r="Q7" i="5"/>
  <c r="N7" i="5"/>
  <c r="K7" i="5"/>
  <c r="H7" i="5"/>
  <c r="E7" i="5"/>
  <c r="R6" i="5"/>
  <c r="T6" i="5" s="1"/>
  <c r="Q6" i="5"/>
  <c r="N6" i="5"/>
  <c r="K6" i="5"/>
  <c r="H6" i="5"/>
  <c r="E6" i="5"/>
  <c r="R5" i="5"/>
  <c r="T5" i="5" s="1"/>
  <c r="Q5" i="5"/>
  <c r="N5" i="5"/>
  <c r="K5" i="5"/>
  <c r="H5" i="5"/>
  <c r="E5" i="5"/>
  <c r="Q16" i="3"/>
  <c r="N16" i="3"/>
  <c r="K16" i="3"/>
  <c r="H16" i="3"/>
  <c r="E16" i="3"/>
  <c r="R15" i="3"/>
  <c r="T15" i="3" s="1"/>
  <c r="Q15" i="3"/>
  <c r="N15" i="3"/>
  <c r="K15" i="3"/>
  <c r="H15" i="3"/>
  <c r="E15" i="3"/>
  <c r="R14" i="3"/>
  <c r="T14" i="3" s="1"/>
  <c r="Q14" i="3"/>
  <c r="N14" i="3"/>
  <c r="K14" i="3"/>
  <c r="H14" i="3"/>
  <c r="E14" i="3"/>
  <c r="R13" i="3"/>
  <c r="T13" i="3" s="1"/>
  <c r="Q13" i="3"/>
  <c r="N13" i="3"/>
  <c r="K13" i="3"/>
  <c r="H13" i="3"/>
  <c r="E13" i="3"/>
  <c r="R12" i="3"/>
  <c r="T12" i="3" s="1"/>
  <c r="Q12" i="3"/>
  <c r="N12" i="3"/>
  <c r="K12" i="3"/>
  <c r="H12" i="3"/>
  <c r="E12" i="3"/>
  <c r="R11" i="3"/>
  <c r="T11" i="3" s="1"/>
  <c r="Q11" i="3"/>
  <c r="N11" i="3"/>
  <c r="K11" i="3"/>
  <c r="H11" i="3"/>
  <c r="E11" i="3"/>
  <c r="Q10" i="3"/>
  <c r="N10" i="3"/>
  <c r="K10" i="3"/>
  <c r="H10" i="3"/>
  <c r="E10" i="3"/>
  <c r="R9" i="3"/>
  <c r="T9" i="3" s="1"/>
  <c r="Q9" i="3"/>
  <c r="N9" i="3"/>
  <c r="K9" i="3"/>
  <c r="H9" i="3"/>
  <c r="E9" i="3"/>
  <c r="R8" i="3"/>
  <c r="T8" i="3" s="1"/>
  <c r="Q8" i="3"/>
  <c r="N8" i="3"/>
  <c r="K8" i="3"/>
  <c r="H8" i="3"/>
  <c r="E8" i="3"/>
  <c r="R7" i="3"/>
  <c r="T7" i="3" s="1"/>
  <c r="Q7" i="3"/>
  <c r="N7" i="3"/>
  <c r="K7" i="3"/>
  <c r="H7" i="3"/>
  <c r="E7" i="3"/>
  <c r="R6" i="3"/>
  <c r="T6" i="3" s="1"/>
  <c r="Q6" i="3"/>
  <c r="N6" i="3"/>
  <c r="K6" i="3"/>
  <c r="H6" i="3"/>
  <c r="E6" i="3"/>
  <c r="R5" i="3"/>
  <c r="T5" i="3" s="1"/>
  <c r="Q5" i="3"/>
  <c r="N5" i="3"/>
  <c r="K5" i="3"/>
  <c r="H5" i="3"/>
  <c r="E5" i="3"/>
  <c r="R15" i="1" l="1"/>
  <c r="T15" i="1" s="1"/>
  <c r="Q15" i="1"/>
  <c r="N15" i="1"/>
  <c r="K15" i="1"/>
  <c r="H15" i="1"/>
  <c r="E15" i="1"/>
  <c r="R14" i="1"/>
  <c r="T14" i="1" s="1"/>
  <c r="Q14" i="1"/>
  <c r="N14" i="1"/>
  <c r="K14" i="1"/>
  <c r="H14" i="1"/>
  <c r="E14" i="1"/>
  <c r="R13" i="1"/>
  <c r="T13" i="1" s="1"/>
  <c r="Q13" i="1"/>
  <c r="N13" i="1"/>
  <c r="K13" i="1"/>
  <c r="H13" i="1"/>
  <c r="E13" i="1"/>
  <c r="R9" i="1"/>
  <c r="T9" i="1" s="1"/>
  <c r="Q9" i="1"/>
  <c r="N9" i="1"/>
  <c r="K9" i="1"/>
  <c r="H9" i="1"/>
  <c r="E9" i="1"/>
  <c r="R8" i="1"/>
  <c r="T8" i="1" s="1"/>
  <c r="Q8" i="1"/>
  <c r="N8" i="1"/>
  <c r="K8" i="1"/>
  <c r="H8" i="1"/>
  <c r="E8" i="1"/>
  <c r="R7" i="1"/>
  <c r="T7" i="1" s="1"/>
  <c r="Q7" i="1"/>
  <c r="N7" i="1"/>
  <c r="K7" i="1"/>
  <c r="H7" i="1"/>
  <c r="E7" i="1"/>
  <c r="Q16" i="1" l="1"/>
  <c r="Q12" i="1"/>
  <c r="Q11" i="1"/>
  <c r="Q10" i="1"/>
  <c r="Q6" i="1"/>
  <c r="Q5" i="1"/>
  <c r="N16" i="1"/>
  <c r="N12" i="1"/>
  <c r="N11" i="1"/>
  <c r="N10" i="1"/>
  <c r="N6" i="1"/>
  <c r="N5" i="1"/>
  <c r="K16" i="1"/>
  <c r="K12" i="1"/>
  <c r="K11" i="1"/>
  <c r="K10" i="1"/>
  <c r="K6" i="1"/>
  <c r="K5" i="1"/>
  <c r="H16" i="1"/>
  <c r="H12" i="1"/>
  <c r="H11" i="1"/>
  <c r="H10" i="1"/>
  <c r="H6" i="1"/>
  <c r="H5" i="1"/>
  <c r="E6" i="1"/>
  <c r="E10" i="1"/>
  <c r="E11" i="1"/>
  <c r="E12" i="1"/>
  <c r="E16" i="1"/>
  <c r="E5" i="1"/>
  <c r="R11" i="1"/>
  <c r="T11" i="1" s="1"/>
  <c r="R6" i="1"/>
  <c r="T6" i="1" s="1"/>
  <c r="R12" i="1"/>
  <c r="T12" i="1" s="1"/>
  <c r="R5" i="1"/>
  <c r="T5" i="1" l="1"/>
</calcChain>
</file>

<file path=xl/sharedStrings.xml><?xml version="1.0" encoding="utf-8"?>
<sst xmlns="http://schemas.openxmlformats.org/spreadsheetml/2006/main" count="403" uniqueCount="33">
  <si>
    <t>до 15 кВт включительно, всего</t>
  </si>
  <si>
    <t>свыше 15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</si>
  <si>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</si>
  <si>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</si>
  <si>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</si>
  <si>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№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</si>
  <si>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</si>
  <si>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</si>
  <si>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</si>
  <si>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</si>
  <si>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</si>
  <si>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</si>
  <si>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</si>
  <si>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</si>
  <si>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</si>
  <si>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</si>
  <si>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</si>
  <si>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</si>
  <si>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</si>
  <si>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</si>
  <si>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3.1.</t>
  </si>
  <si>
    <t>3.2.</t>
  </si>
  <si>
    <t>7.1.</t>
  </si>
  <si>
    <t>7.2.</t>
  </si>
  <si>
    <t>-</t>
  </si>
  <si>
    <t>временное ТП</t>
  </si>
  <si>
    <t>всего с учетом временного ТП</t>
  </si>
  <si>
    <t>Всего без учета временного ТП</t>
  </si>
  <si>
    <t>Всего с учетом временного ТП</t>
  </si>
  <si>
    <t>Справочно: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</si>
  <si>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</si>
  <si>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штуки</t>
  </si>
  <si>
    <t>Справочно. Формулировка для расчета «показателя качества осуществляемого технологического присоединения к сети»  Птпр (приказ  Министерства энергетики Российской Федерации от 29.11.2016 № 1259 «Об утверждении методических указаний по расчету уровня надежности и качества поставляемых товаров и оказываемых услуг …»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</si>
</sst>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tabSelected="1" view="pageBreakPreview" zoomScale="85" zoomScaleNormal="100" zoomScaleSheetLayoutView="85" workbookViewId="0">
      <pane xSplit="2" ySplit="4" topLeftCell="C5" activePane="bottomRight" state="frozen"/>
      <selection activeCell="F12" sqref="F12"/>
      <selection pane="topRight" activeCell="F12" sqref="F12"/>
      <selection pane="bottomLeft" activeCell="F12" sqref="F12"/>
      <selection pane="bottomRight" activeCell="L10" sqref="L10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19" width="12.42578125" customWidth="1"/>
    <col min="20" max="20" width="15.140625" customWidth="1"/>
    <col min="21" max="23" width="7.5703125" style="5" customWidth="1"/>
    <col min="24" max="16384" width="9.140625" style="5"/>
  </cols>
  <sheetData>
    <row r="1" spans="1:23" x14ac:dyDescent="0.25">
      <c r="A1" s="21" t="s">
        <v>5</v>
      </c>
      <c r="B1" s="21" t="s">
        <v>6</v>
      </c>
      <c r="C1" s="21" t="s">
        <v>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27</v>
      </c>
      <c r="S1" s="21" t="s">
        <v>29</v>
      </c>
      <c r="T1" s="21"/>
      <c r="U1" s="4"/>
      <c r="V1" s="4"/>
      <c r="W1" s="4"/>
    </row>
    <row r="2" spans="1:23" ht="27.75" customHeight="1" x14ac:dyDescent="0.25">
      <c r="A2" s="21"/>
      <c r="B2" s="21"/>
      <c r="C2" s="22" t="s">
        <v>0</v>
      </c>
      <c r="D2" s="22"/>
      <c r="E2" s="22"/>
      <c r="F2" s="22" t="s">
        <v>1</v>
      </c>
      <c r="G2" s="22"/>
      <c r="H2" s="22"/>
      <c r="I2" s="22" t="s">
        <v>2</v>
      </c>
      <c r="J2" s="22"/>
      <c r="K2" s="22"/>
      <c r="L2" s="22" t="s">
        <v>3</v>
      </c>
      <c r="M2" s="22"/>
      <c r="N2" s="22"/>
      <c r="O2" s="22" t="s">
        <v>4</v>
      </c>
      <c r="P2" s="22"/>
      <c r="Q2" s="22"/>
      <c r="R2" s="22"/>
      <c r="S2" s="9" t="s">
        <v>25</v>
      </c>
      <c r="T2" s="9" t="s">
        <v>28</v>
      </c>
      <c r="U2" s="7"/>
      <c r="V2" s="7"/>
      <c r="W2" s="7"/>
    </row>
    <row r="3" spans="1:23" ht="37.5" customHeight="1" x14ac:dyDescent="0.25">
      <c r="A3" s="21"/>
      <c r="B3" s="21"/>
      <c r="C3" s="9">
        <v>2024</v>
      </c>
      <c r="D3" s="9">
        <v>2025</v>
      </c>
      <c r="E3" s="9" t="s">
        <v>8</v>
      </c>
      <c r="F3" s="9">
        <v>2024</v>
      </c>
      <c r="G3" s="9">
        <v>2025</v>
      </c>
      <c r="H3" s="9" t="s">
        <v>8</v>
      </c>
      <c r="I3" s="9">
        <v>2024</v>
      </c>
      <c r="J3" s="9">
        <v>2025</v>
      </c>
      <c r="K3" s="9" t="s">
        <v>8</v>
      </c>
      <c r="L3" s="9">
        <v>2024</v>
      </c>
      <c r="M3" s="9">
        <v>2025</v>
      </c>
      <c r="N3" s="9" t="s">
        <v>8</v>
      </c>
      <c r="O3" s="9">
        <v>2024</v>
      </c>
      <c r="P3" s="9">
        <v>2025</v>
      </c>
      <c r="Q3" s="9" t="s">
        <v>8</v>
      </c>
      <c r="R3" s="22"/>
      <c r="S3" s="9">
        <v>2025</v>
      </c>
      <c r="T3" s="9">
        <v>2025</v>
      </c>
      <c r="U3" s="1"/>
      <c r="V3" s="1"/>
      <c r="W3" s="1"/>
    </row>
    <row r="4" spans="1:23" ht="12" customHeight="1" x14ac:dyDescent="0.25">
      <c r="A4" s="8">
        <v>1</v>
      </c>
      <c r="B4" s="8">
        <v>2</v>
      </c>
      <c r="C4" s="8">
        <v>4</v>
      </c>
      <c r="D4" s="8">
        <v>4</v>
      </c>
      <c r="E4" s="8">
        <v>5</v>
      </c>
      <c r="F4" s="8">
        <v>7</v>
      </c>
      <c r="G4" s="8">
        <v>7</v>
      </c>
      <c r="H4" s="8">
        <v>8</v>
      </c>
      <c r="I4" s="8">
        <v>10</v>
      </c>
      <c r="J4" s="8">
        <v>10</v>
      </c>
      <c r="K4" s="8">
        <v>11</v>
      </c>
      <c r="L4" s="8">
        <v>13</v>
      </c>
      <c r="M4" s="8">
        <v>13</v>
      </c>
      <c r="N4" s="8">
        <v>14</v>
      </c>
      <c r="O4" s="8">
        <v>16</v>
      </c>
      <c r="P4" s="8">
        <v>16</v>
      </c>
      <c r="Q4" s="8">
        <v>17</v>
      </c>
      <c r="R4" s="8">
        <v>18</v>
      </c>
      <c r="S4" s="16">
        <v>19</v>
      </c>
      <c r="T4" s="8">
        <v>20</v>
      </c>
      <c r="U4" s="2"/>
      <c r="V4" s="2"/>
      <c r="W4" s="2"/>
    </row>
    <row r="5" spans="1:23" ht="38.25" x14ac:dyDescent="0.25">
      <c r="A5" s="9">
        <v>1</v>
      </c>
      <c r="B5" s="13" t="s">
        <v>9</v>
      </c>
      <c r="C5" s="10">
        <v>5741</v>
      </c>
      <c r="D5" s="10">
        <v>6084</v>
      </c>
      <c r="E5" s="11">
        <f>IFERROR(D5/C5,"-")</f>
        <v>1.0597456889043722</v>
      </c>
      <c r="F5" s="10">
        <v>625</v>
      </c>
      <c r="G5" s="10">
        <v>738</v>
      </c>
      <c r="H5" s="11">
        <f>IFERROR(G5/F5,"-")</f>
        <v>1.1808000000000001</v>
      </c>
      <c r="I5" s="10">
        <v>127</v>
      </c>
      <c r="J5" s="10">
        <v>121</v>
      </c>
      <c r="K5" s="11">
        <f>IFERROR(J5/I5,"-")</f>
        <v>0.952755905511811</v>
      </c>
      <c r="L5" s="10">
        <v>59</v>
      </c>
      <c r="M5" s="10">
        <v>62</v>
      </c>
      <c r="N5" s="11">
        <f>IFERROR(M5/L5,"-")</f>
        <v>1.0508474576271187</v>
      </c>
      <c r="O5" s="10">
        <v>1</v>
      </c>
      <c r="P5" s="10">
        <v>2</v>
      </c>
      <c r="Q5" s="11">
        <f>IFERROR(P5/O5,"-")</f>
        <v>2</v>
      </c>
      <c r="R5" s="17">
        <f>D5+G5+J5+M5+P5</f>
        <v>7007</v>
      </c>
      <c r="S5" s="10">
        <v>133</v>
      </c>
      <c r="T5" s="17">
        <f>R5+S5</f>
        <v>7140</v>
      </c>
      <c r="U5" s="6"/>
      <c r="V5" s="6"/>
      <c r="W5" s="6"/>
    </row>
    <row r="6" spans="1:23" ht="63.75" x14ac:dyDescent="0.25">
      <c r="A6" s="9">
        <v>2</v>
      </c>
      <c r="B6" s="13" t="s">
        <v>10</v>
      </c>
      <c r="C6" s="10">
        <v>5329</v>
      </c>
      <c r="D6" s="10">
        <v>5669</v>
      </c>
      <c r="E6" s="11">
        <f t="shared" ref="E6:E16" si="0">IFERROR(D6/C6,"-")</f>
        <v>1.0638018389941828</v>
      </c>
      <c r="F6" s="10">
        <v>486</v>
      </c>
      <c r="G6" s="10">
        <v>631</v>
      </c>
      <c r="H6" s="11">
        <f t="shared" ref="H6:H16" si="1">IFERROR(G6/F6,"-")</f>
        <v>1.2983539094650205</v>
      </c>
      <c r="I6" s="10">
        <v>78</v>
      </c>
      <c r="J6" s="10">
        <v>83</v>
      </c>
      <c r="K6" s="11">
        <f t="shared" ref="K6:K16" si="2">IFERROR(J6/I6,"-")</f>
        <v>1.0641025641025641</v>
      </c>
      <c r="L6" s="10">
        <v>28</v>
      </c>
      <c r="M6" s="10">
        <v>26</v>
      </c>
      <c r="N6" s="11">
        <f t="shared" ref="N6:N16" si="3">IFERROR(M6/L6,"-")</f>
        <v>0.9285714285714286</v>
      </c>
      <c r="O6" s="10">
        <v>0</v>
      </c>
      <c r="P6" s="10">
        <v>0</v>
      </c>
      <c r="Q6" s="11" t="str">
        <f t="shared" ref="Q6:Q16" si="4">IFERROR(P6/O6,"-")</f>
        <v>-</v>
      </c>
      <c r="R6" s="17">
        <f t="shared" ref="R6:R15" si="5">D6+G6+J6+M6+P6</f>
        <v>6409</v>
      </c>
      <c r="S6" s="10">
        <v>65</v>
      </c>
      <c r="T6" s="17">
        <f>R6+S6</f>
        <v>6474</v>
      </c>
      <c r="U6" s="3"/>
      <c r="V6" s="3"/>
      <c r="W6" s="3"/>
    </row>
    <row r="7" spans="1:23" ht="102" x14ac:dyDescent="0.25">
      <c r="A7" s="9">
        <v>3</v>
      </c>
      <c r="B7" s="13" t="s">
        <v>11</v>
      </c>
      <c r="C7" s="10">
        <v>0</v>
      </c>
      <c r="D7" s="10">
        <v>0</v>
      </c>
      <c r="E7" s="11" t="str">
        <f t="shared" si="0"/>
        <v>-</v>
      </c>
      <c r="F7" s="10">
        <v>0</v>
      </c>
      <c r="G7" s="10">
        <v>0</v>
      </c>
      <c r="H7" s="11" t="str">
        <f t="shared" si="1"/>
        <v>-</v>
      </c>
      <c r="I7" s="10">
        <v>0</v>
      </c>
      <c r="J7" s="10">
        <v>0</v>
      </c>
      <c r="K7" s="11" t="str">
        <f t="shared" si="2"/>
        <v>-</v>
      </c>
      <c r="L7" s="10">
        <v>0</v>
      </c>
      <c r="M7" s="10">
        <v>0</v>
      </c>
      <c r="N7" s="11" t="str">
        <f t="shared" si="3"/>
        <v>-</v>
      </c>
      <c r="O7" s="10">
        <v>0</v>
      </c>
      <c r="P7" s="10">
        <v>0</v>
      </c>
      <c r="Q7" s="11" t="str">
        <f t="shared" si="4"/>
        <v>-</v>
      </c>
      <c r="R7" s="17">
        <f t="shared" si="5"/>
        <v>0</v>
      </c>
      <c r="S7" s="10">
        <v>0</v>
      </c>
      <c r="T7" s="17">
        <f>R7+S7</f>
        <v>0</v>
      </c>
      <c r="U7" s="3"/>
      <c r="V7" s="3"/>
      <c r="W7" s="3"/>
    </row>
    <row r="8" spans="1:23" x14ac:dyDescent="0.25">
      <c r="A8" s="18" t="s">
        <v>20</v>
      </c>
      <c r="B8" s="13" t="s">
        <v>12</v>
      </c>
      <c r="C8" s="10">
        <v>0</v>
      </c>
      <c r="D8" s="10">
        <v>0</v>
      </c>
      <c r="E8" s="11" t="str">
        <f t="shared" si="0"/>
        <v>-</v>
      </c>
      <c r="F8" s="10">
        <v>0</v>
      </c>
      <c r="G8" s="10">
        <v>0</v>
      </c>
      <c r="H8" s="11" t="str">
        <f t="shared" si="1"/>
        <v>-</v>
      </c>
      <c r="I8" s="10">
        <v>0</v>
      </c>
      <c r="J8" s="10">
        <v>0</v>
      </c>
      <c r="K8" s="11" t="str">
        <f t="shared" si="2"/>
        <v>-</v>
      </c>
      <c r="L8" s="10">
        <v>0</v>
      </c>
      <c r="M8" s="10">
        <v>0</v>
      </c>
      <c r="N8" s="11" t="str">
        <f t="shared" si="3"/>
        <v>-</v>
      </c>
      <c r="O8" s="10">
        <v>0</v>
      </c>
      <c r="P8" s="10">
        <v>0</v>
      </c>
      <c r="Q8" s="11" t="str">
        <f t="shared" si="4"/>
        <v>-</v>
      </c>
      <c r="R8" s="17">
        <f t="shared" si="5"/>
        <v>0</v>
      </c>
      <c r="S8" s="10">
        <v>0</v>
      </c>
      <c r="T8" s="17">
        <f>R8+S8</f>
        <v>0</v>
      </c>
      <c r="U8" s="3"/>
      <c r="V8" s="3"/>
      <c r="W8" s="3"/>
    </row>
    <row r="9" spans="1:23" x14ac:dyDescent="0.25">
      <c r="A9" s="18" t="s">
        <v>21</v>
      </c>
      <c r="B9" s="13" t="s">
        <v>13</v>
      </c>
      <c r="C9" s="10">
        <v>0</v>
      </c>
      <c r="D9" s="10">
        <v>0</v>
      </c>
      <c r="E9" s="11" t="str">
        <f t="shared" si="0"/>
        <v>-</v>
      </c>
      <c r="F9" s="10">
        <v>0</v>
      </c>
      <c r="G9" s="10">
        <v>0</v>
      </c>
      <c r="H9" s="11" t="str">
        <f t="shared" si="1"/>
        <v>-</v>
      </c>
      <c r="I9" s="10">
        <v>0</v>
      </c>
      <c r="J9" s="10">
        <v>0</v>
      </c>
      <c r="K9" s="11" t="str">
        <f t="shared" si="2"/>
        <v>-</v>
      </c>
      <c r="L9" s="10">
        <v>0</v>
      </c>
      <c r="M9" s="10">
        <v>0</v>
      </c>
      <c r="N9" s="11" t="str">
        <f t="shared" si="3"/>
        <v>-</v>
      </c>
      <c r="O9" s="10">
        <v>0</v>
      </c>
      <c r="P9" s="10">
        <v>0</v>
      </c>
      <c r="Q9" s="11" t="str">
        <f t="shared" si="4"/>
        <v>-</v>
      </c>
      <c r="R9" s="17">
        <f t="shared" si="5"/>
        <v>0</v>
      </c>
      <c r="S9" s="10">
        <v>0</v>
      </c>
      <c r="T9" s="17">
        <f>R9+S9</f>
        <v>0</v>
      </c>
      <c r="U9" s="3"/>
      <c r="V9" s="3"/>
      <c r="W9" s="3"/>
    </row>
    <row r="10" spans="1:23" ht="51" x14ac:dyDescent="0.25">
      <c r="A10" s="9">
        <v>4</v>
      </c>
      <c r="B10" s="13" t="s">
        <v>14</v>
      </c>
      <c r="C10" s="10">
        <v>7.4483017451679485</v>
      </c>
      <c r="D10" s="10">
        <v>7.3378020814958544</v>
      </c>
      <c r="E10" s="11">
        <f t="shared" si="0"/>
        <v>0.98516444856120655</v>
      </c>
      <c r="F10" s="10">
        <v>17.804526748971192</v>
      </c>
      <c r="G10" s="10">
        <v>20.218700475435817</v>
      </c>
      <c r="H10" s="11">
        <f t="shared" si="1"/>
        <v>1.1355932544853586</v>
      </c>
      <c r="I10" s="10">
        <v>69.705128205128204</v>
      </c>
      <c r="J10" s="10">
        <v>43.542168674698793</v>
      </c>
      <c r="K10" s="11">
        <f t="shared" si="2"/>
        <v>0.62466234258350306</v>
      </c>
      <c r="L10" s="10">
        <v>72.821428571428569</v>
      </c>
      <c r="M10" s="10">
        <v>91.65384615384616</v>
      </c>
      <c r="N10" s="11">
        <f t="shared" si="3"/>
        <v>1.2586109329611048</v>
      </c>
      <c r="O10" s="10" t="s">
        <v>24</v>
      </c>
      <c r="P10" s="10" t="s">
        <v>24</v>
      </c>
      <c r="Q10" s="11" t="str">
        <f t="shared" si="4"/>
        <v>-</v>
      </c>
      <c r="R10" s="17">
        <v>9.4169137150881568</v>
      </c>
      <c r="S10" s="10">
        <v>7.953846153846154</v>
      </c>
      <c r="T10" s="19">
        <v>9.4022242817423543</v>
      </c>
      <c r="U10" s="3"/>
      <c r="V10" s="3"/>
      <c r="W10" s="3"/>
    </row>
    <row r="11" spans="1:23" ht="51" x14ac:dyDescent="0.25">
      <c r="A11" s="9">
        <v>5</v>
      </c>
      <c r="B11" s="13" t="s">
        <v>15</v>
      </c>
      <c r="C11" s="10">
        <v>4675</v>
      </c>
      <c r="D11" s="10">
        <v>4805</v>
      </c>
      <c r="E11" s="11">
        <f t="shared" si="0"/>
        <v>1.0278074866310161</v>
      </c>
      <c r="F11" s="10">
        <v>330</v>
      </c>
      <c r="G11" s="10">
        <v>436</v>
      </c>
      <c r="H11" s="11">
        <f t="shared" si="1"/>
        <v>1.3212121212121213</v>
      </c>
      <c r="I11" s="10">
        <v>40</v>
      </c>
      <c r="J11" s="10">
        <v>36</v>
      </c>
      <c r="K11" s="11">
        <f t="shared" si="2"/>
        <v>0.9</v>
      </c>
      <c r="L11" s="10">
        <v>18</v>
      </c>
      <c r="M11" s="10">
        <v>13</v>
      </c>
      <c r="N11" s="11">
        <f t="shared" si="3"/>
        <v>0.72222222222222221</v>
      </c>
      <c r="O11" s="10">
        <v>0</v>
      </c>
      <c r="P11" s="10">
        <v>0</v>
      </c>
      <c r="Q11" s="11" t="str">
        <f t="shared" si="4"/>
        <v>-</v>
      </c>
      <c r="R11" s="17">
        <f>D11+G11+J11+M11+P11</f>
        <v>5290</v>
      </c>
      <c r="S11" s="10">
        <v>56</v>
      </c>
      <c r="T11" s="17">
        <f>R11+S11</f>
        <v>5346</v>
      </c>
      <c r="U11" s="6"/>
      <c r="V11" s="6"/>
      <c r="W11" s="6"/>
    </row>
    <row r="12" spans="1:23" ht="51" x14ac:dyDescent="0.25">
      <c r="A12" s="9">
        <v>6</v>
      </c>
      <c r="B12" s="13" t="s">
        <v>16</v>
      </c>
      <c r="C12" s="10">
        <v>4751</v>
      </c>
      <c r="D12" s="10">
        <v>5173</v>
      </c>
      <c r="E12" s="11">
        <f t="shared" si="0"/>
        <v>1.0888234055988213</v>
      </c>
      <c r="F12" s="10">
        <v>333</v>
      </c>
      <c r="G12" s="10">
        <v>429</v>
      </c>
      <c r="H12" s="11">
        <f t="shared" si="1"/>
        <v>1.2882882882882882</v>
      </c>
      <c r="I12" s="10">
        <v>26</v>
      </c>
      <c r="J12" s="10">
        <v>34</v>
      </c>
      <c r="K12" s="11">
        <f t="shared" si="2"/>
        <v>1.3076923076923077</v>
      </c>
      <c r="L12" s="10">
        <v>6</v>
      </c>
      <c r="M12" s="10">
        <v>10</v>
      </c>
      <c r="N12" s="11">
        <f t="shared" si="3"/>
        <v>1.6666666666666667</v>
      </c>
      <c r="O12" s="10">
        <v>0</v>
      </c>
      <c r="P12" s="10">
        <v>0</v>
      </c>
      <c r="Q12" s="11" t="str">
        <f t="shared" si="4"/>
        <v>-</v>
      </c>
      <c r="R12" s="17">
        <f t="shared" si="5"/>
        <v>5646</v>
      </c>
      <c r="S12" s="10">
        <v>49</v>
      </c>
      <c r="T12" s="17">
        <f>R12+S12</f>
        <v>5695</v>
      </c>
    </row>
    <row r="13" spans="1:23" ht="89.25" x14ac:dyDescent="0.25">
      <c r="A13" s="9">
        <v>7</v>
      </c>
      <c r="B13" s="13" t="s">
        <v>17</v>
      </c>
      <c r="C13" s="10">
        <v>0</v>
      </c>
      <c r="D13" s="10">
        <v>0</v>
      </c>
      <c r="E13" s="11" t="str">
        <f t="shared" si="0"/>
        <v>-</v>
      </c>
      <c r="F13" s="10">
        <v>0</v>
      </c>
      <c r="G13" s="10">
        <v>0</v>
      </c>
      <c r="H13" s="11" t="str">
        <f t="shared" si="1"/>
        <v>-</v>
      </c>
      <c r="I13" s="10">
        <v>0</v>
      </c>
      <c r="J13" s="10">
        <v>0</v>
      </c>
      <c r="K13" s="11" t="str">
        <f t="shared" si="2"/>
        <v>-</v>
      </c>
      <c r="L13" s="10">
        <v>0</v>
      </c>
      <c r="M13" s="10">
        <v>0</v>
      </c>
      <c r="N13" s="11" t="str">
        <f t="shared" si="3"/>
        <v>-</v>
      </c>
      <c r="O13" s="10">
        <v>0</v>
      </c>
      <c r="P13" s="10">
        <v>0</v>
      </c>
      <c r="Q13" s="11" t="str">
        <f t="shared" si="4"/>
        <v>-</v>
      </c>
      <c r="R13" s="17">
        <f t="shared" si="5"/>
        <v>0</v>
      </c>
      <c r="S13" s="10">
        <v>0</v>
      </c>
      <c r="T13" s="17">
        <f>R13+S13</f>
        <v>0</v>
      </c>
    </row>
    <row r="14" spans="1:23" x14ac:dyDescent="0.25">
      <c r="A14" s="18" t="s">
        <v>22</v>
      </c>
      <c r="B14" s="13" t="s">
        <v>12</v>
      </c>
      <c r="C14" s="10">
        <v>0</v>
      </c>
      <c r="D14" s="10">
        <v>0</v>
      </c>
      <c r="E14" s="11" t="str">
        <f t="shared" si="0"/>
        <v>-</v>
      </c>
      <c r="F14" s="10">
        <v>0</v>
      </c>
      <c r="G14" s="10">
        <v>0</v>
      </c>
      <c r="H14" s="11" t="str">
        <f t="shared" si="1"/>
        <v>-</v>
      </c>
      <c r="I14" s="10">
        <v>0</v>
      </c>
      <c r="J14" s="10">
        <v>0</v>
      </c>
      <c r="K14" s="11" t="str">
        <f t="shared" si="2"/>
        <v>-</v>
      </c>
      <c r="L14" s="10">
        <v>0</v>
      </c>
      <c r="M14" s="10">
        <v>0</v>
      </c>
      <c r="N14" s="11" t="str">
        <f t="shared" si="3"/>
        <v>-</v>
      </c>
      <c r="O14" s="10">
        <v>0</v>
      </c>
      <c r="P14" s="10">
        <v>0</v>
      </c>
      <c r="Q14" s="11" t="str">
        <f t="shared" si="4"/>
        <v>-</v>
      </c>
      <c r="R14" s="17">
        <f t="shared" si="5"/>
        <v>0</v>
      </c>
      <c r="S14" s="10">
        <v>0</v>
      </c>
      <c r="T14" s="17">
        <f>R14+S14</f>
        <v>0</v>
      </c>
    </row>
    <row r="15" spans="1:23" x14ac:dyDescent="0.25">
      <c r="A15" s="18" t="s">
        <v>23</v>
      </c>
      <c r="B15" s="13" t="s">
        <v>18</v>
      </c>
      <c r="C15" s="10">
        <v>0</v>
      </c>
      <c r="D15" s="10">
        <v>0</v>
      </c>
      <c r="E15" s="11" t="str">
        <f t="shared" si="0"/>
        <v>-</v>
      </c>
      <c r="F15" s="10">
        <v>0</v>
      </c>
      <c r="G15" s="10">
        <v>0</v>
      </c>
      <c r="H15" s="11" t="str">
        <f t="shared" si="1"/>
        <v>-</v>
      </c>
      <c r="I15" s="10">
        <v>0</v>
      </c>
      <c r="J15" s="10">
        <v>0</v>
      </c>
      <c r="K15" s="11" t="str">
        <f t="shared" si="2"/>
        <v>-</v>
      </c>
      <c r="L15" s="10">
        <v>0</v>
      </c>
      <c r="M15" s="10">
        <v>0</v>
      </c>
      <c r="N15" s="11" t="str">
        <f t="shared" si="3"/>
        <v>-</v>
      </c>
      <c r="O15" s="10">
        <v>0</v>
      </c>
      <c r="P15" s="10">
        <v>0</v>
      </c>
      <c r="Q15" s="11" t="str">
        <f t="shared" si="4"/>
        <v>-</v>
      </c>
      <c r="R15" s="17">
        <f t="shared" si="5"/>
        <v>0</v>
      </c>
      <c r="S15" s="10">
        <v>0</v>
      </c>
      <c r="T15" s="17">
        <f>R15+S15</f>
        <v>0</v>
      </c>
    </row>
    <row r="16" spans="1:23" ht="51" x14ac:dyDescent="0.25">
      <c r="A16" s="9">
        <v>8</v>
      </c>
      <c r="B16" s="13" t="s">
        <v>19</v>
      </c>
      <c r="C16" s="10">
        <v>110.73710797726794</v>
      </c>
      <c r="D16" s="10">
        <v>103.11791996907017</v>
      </c>
      <c r="E16" s="11">
        <f t="shared" si="0"/>
        <v>0.93119571074800123</v>
      </c>
      <c r="F16" s="10">
        <v>261.34534534534532</v>
      </c>
      <c r="G16" s="10">
        <v>201.58974358974359</v>
      </c>
      <c r="H16" s="11">
        <f t="shared" si="1"/>
        <v>0.7713538701956224</v>
      </c>
      <c r="I16" s="10">
        <v>363.88461538461536</v>
      </c>
      <c r="J16" s="10">
        <v>481.05882352941177</v>
      </c>
      <c r="K16" s="11">
        <f t="shared" si="2"/>
        <v>1.3220092391676046</v>
      </c>
      <c r="L16" s="10">
        <v>454.16666666666669</v>
      </c>
      <c r="M16" s="10">
        <v>737.9</v>
      </c>
      <c r="N16" s="11">
        <f t="shared" si="3"/>
        <v>1.6247339449541283</v>
      </c>
      <c r="O16" s="10" t="s">
        <v>24</v>
      </c>
      <c r="P16" s="10" t="s">
        <v>24</v>
      </c>
      <c r="Q16" s="11" t="str">
        <f t="shared" si="4"/>
        <v>-</v>
      </c>
      <c r="R16" s="17">
        <v>114.00035423308537</v>
      </c>
      <c r="S16" s="10">
        <v>23.857142857142858</v>
      </c>
      <c r="T16" s="17">
        <v>113.22475856014047</v>
      </c>
    </row>
    <row r="20" spans="3:3" x14ac:dyDescent="0.25">
      <c r="C20" s="12"/>
    </row>
  </sheetData>
  <mergeCells count="10">
    <mergeCell ref="S1:T1"/>
    <mergeCell ref="A1:A3"/>
    <mergeCell ref="B1:B3"/>
    <mergeCell ref="C2:E2"/>
    <mergeCell ref="C1:Q1"/>
    <mergeCell ref="R1:R3"/>
    <mergeCell ref="F2:H2"/>
    <mergeCell ref="I2:K2"/>
    <mergeCell ref="L2:N2"/>
    <mergeCell ref="O2:Q2"/>
  </mergeCells>
  <pageMargins left="0.7" right="0.7" top="0.75" bottom="0.75" header="0.3" footer="0.3"/>
  <pageSetup paperSize="9" scale="5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BreakPreview" zoomScale="85" zoomScaleNormal="100" zoomScaleSheetLayoutView="85" workbookViewId="0">
      <pane xSplit="2" ySplit="4" topLeftCell="C5" activePane="bottomRight" state="frozen"/>
      <selection activeCell="F12" sqref="F12"/>
      <selection pane="topRight" activeCell="F12" sqref="F12"/>
      <selection pane="bottomLeft" activeCell="F12" sqref="F12"/>
      <selection pane="bottomRight" activeCell="H11" sqref="H11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19" width="12.42578125" customWidth="1"/>
    <col min="20" max="20" width="15.140625" customWidth="1"/>
    <col min="21" max="23" width="7.5703125" style="5" customWidth="1"/>
    <col min="24" max="16384" width="9.140625" style="5"/>
  </cols>
  <sheetData>
    <row r="1" spans="1:23" x14ac:dyDescent="0.25">
      <c r="A1" s="21" t="s">
        <v>5</v>
      </c>
      <c r="B1" s="21" t="s">
        <v>6</v>
      </c>
      <c r="C1" s="21" t="s">
        <v>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27</v>
      </c>
      <c r="S1" s="21" t="s">
        <v>29</v>
      </c>
      <c r="T1" s="21"/>
      <c r="U1" s="4"/>
      <c r="V1" s="4"/>
      <c r="W1" s="4"/>
    </row>
    <row r="2" spans="1:23" ht="27.75" customHeight="1" x14ac:dyDescent="0.25">
      <c r="A2" s="21"/>
      <c r="B2" s="21"/>
      <c r="C2" s="22" t="s">
        <v>0</v>
      </c>
      <c r="D2" s="22"/>
      <c r="E2" s="22"/>
      <c r="F2" s="22" t="s">
        <v>1</v>
      </c>
      <c r="G2" s="22"/>
      <c r="H2" s="22"/>
      <c r="I2" s="22" t="s">
        <v>2</v>
      </c>
      <c r="J2" s="22"/>
      <c r="K2" s="22"/>
      <c r="L2" s="22" t="s">
        <v>3</v>
      </c>
      <c r="M2" s="22"/>
      <c r="N2" s="22"/>
      <c r="O2" s="22" t="s">
        <v>4</v>
      </c>
      <c r="P2" s="22"/>
      <c r="Q2" s="22"/>
      <c r="R2" s="22"/>
      <c r="S2" s="9" t="s">
        <v>25</v>
      </c>
      <c r="T2" s="9" t="s">
        <v>26</v>
      </c>
      <c r="U2" s="7"/>
      <c r="V2" s="7"/>
      <c r="W2" s="7"/>
    </row>
    <row r="3" spans="1:23" ht="37.5" customHeight="1" x14ac:dyDescent="0.25">
      <c r="A3" s="21"/>
      <c r="B3" s="21"/>
      <c r="C3" s="9">
        <v>2024</v>
      </c>
      <c r="D3" s="9">
        <v>2025</v>
      </c>
      <c r="E3" s="9" t="s">
        <v>8</v>
      </c>
      <c r="F3" s="9">
        <v>2024</v>
      </c>
      <c r="G3" s="9">
        <v>2025</v>
      </c>
      <c r="H3" s="9" t="s">
        <v>8</v>
      </c>
      <c r="I3" s="9">
        <v>2024</v>
      </c>
      <c r="J3" s="9">
        <v>2025</v>
      </c>
      <c r="K3" s="9" t="s">
        <v>8</v>
      </c>
      <c r="L3" s="9">
        <v>2024</v>
      </c>
      <c r="M3" s="9">
        <v>2025</v>
      </c>
      <c r="N3" s="9" t="s">
        <v>8</v>
      </c>
      <c r="O3" s="9">
        <v>2024</v>
      </c>
      <c r="P3" s="9">
        <v>2025</v>
      </c>
      <c r="Q3" s="9" t="s">
        <v>8</v>
      </c>
      <c r="R3" s="22"/>
      <c r="S3" s="9">
        <v>2025</v>
      </c>
      <c r="T3" s="9">
        <v>2025</v>
      </c>
      <c r="U3" s="1"/>
      <c r="V3" s="1"/>
      <c r="W3" s="1"/>
    </row>
    <row r="4" spans="1:23" ht="12" customHeight="1" x14ac:dyDescent="0.25">
      <c r="A4" s="8">
        <v>1</v>
      </c>
      <c r="B4" s="8">
        <v>2</v>
      </c>
      <c r="C4" s="8">
        <v>4</v>
      </c>
      <c r="D4" s="8">
        <v>4</v>
      </c>
      <c r="E4" s="8">
        <v>5</v>
      </c>
      <c r="F4" s="8">
        <v>7</v>
      </c>
      <c r="G4" s="8">
        <v>7</v>
      </c>
      <c r="H4" s="8">
        <v>8</v>
      </c>
      <c r="I4" s="8">
        <v>10</v>
      </c>
      <c r="J4" s="8">
        <v>10</v>
      </c>
      <c r="K4" s="8">
        <v>11</v>
      </c>
      <c r="L4" s="8">
        <v>13</v>
      </c>
      <c r="M4" s="8">
        <v>13</v>
      </c>
      <c r="N4" s="8">
        <v>14</v>
      </c>
      <c r="O4" s="8">
        <v>16</v>
      </c>
      <c r="P4" s="8">
        <v>16</v>
      </c>
      <c r="Q4" s="8">
        <v>17</v>
      </c>
      <c r="R4" s="8">
        <v>18</v>
      </c>
      <c r="S4" s="16"/>
      <c r="T4" s="8"/>
      <c r="U4" s="2"/>
      <c r="V4" s="2"/>
      <c r="W4" s="2"/>
    </row>
    <row r="5" spans="1:23" ht="38.25" x14ac:dyDescent="0.25">
      <c r="A5" s="9">
        <v>1</v>
      </c>
      <c r="B5" s="13" t="s">
        <v>9</v>
      </c>
      <c r="C5" s="10">
        <v>7181</v>
      </c>
      <c r="D5" s="10">
        <v>7095</v>
      </c>
      <c r="E5" s="11">
        <f>IFERROR(D5/C5,"-")</f>
        <v>0.9880239520958084</v>
      </c>
      <c r="F5" s="10">
        <v>437</v>
      </c>
      <c r="G5" s="10">
        <v>547</v>
      </c>
      <c r="H5" s="11">
        <f>IFERROR(G5/F5,"-")</f>
        <v>1.2517162471395882</v>
      </c>
      <c r="I5" s="10">
        <v>134</v>
      </c>
      <c r="J5" s="10">
        <v>94</v>
      </c>
      <c r="K5" s="11">
        <f>IFERROR(J5/I5,"-")</f>
        <v>0.70149253731343286</v>
      </c>
      <c r="L5" s="10">
        <v>68</v>
      </c>
      <c r="M5" s="10">
        <v>60</v>
      </c>
      <c r="N5" s="11">
        <f>IFERROR(M5/L5,"-")</f>
        <v>0.88235294117647056</v>
      </c>
      <c r="O5" s="10">
        <v>0</v>
      </c>
      <c r="P5" s="10">
        <v>0</v>
      </c>
      <c r="Q5" s="11" t="str">
        <f>IFERROR(P5/O5,"-")</f>
        <v>-</v>
      </c>
      <c r="R5" s="17">
        <f>D5+G5+J5+M5+P5</f>
        <v>7796</v>
      </c>
      <c r="S5" s="10">
        <v>157</v>
      </c>
      <c r="T5" s="17">
        <f>R5+S5</f>
        <v>7953</v>
      </c>
      <c r="U5" s="6"/>
      <c r="V5" s="6"/>
      <c r="W5" s="6"/>
    </row>
    <row r="6" spans="1:23" ht="63.75" x14ac:dyDescent="0.25">
      <c r="A6" s="9">
        <v>2</v>
      </c>
      <c r="B6" s="13" t="s">
        <v>10</v>
      </c>
      <c r="C6" s="10">
        <v>6594</v>
      </c>
      <c r="D6" s="10">
        <v>6462</v>
      </c>
      <c r="E6" s="11">
        <f t="shared" ref="E6:E16" si="0">IFERROR(D6/C6,"-")</f>
        <v>0.97998180163785265</v>
      </c>
      <c r="F6" s="10">
        <v>106</v>
      </c>
      <c r="G6" s="10">
        <v>147</v>
      </c>
      <c r="H6" s="11">
        <f t="shared" ref="H6:H16" si="1">IFERROR(G6/F6,"-")</f>
        <v>1.3867924528301887</v>
      </c>
      <c r="I6" s="10">
        <v>54</v>
      </c>
      <c r="J6" s="10">
        <v>46</v>
      </c>
      <c r="K6" s="11">
        <f t="shared" ref="K6:K16" si="2">IFERROR(J6/I6,"-")</f>
        <v>0.85185185185185186</v>
      </c>
      <c r="L6" s="10">
        <v>26</v>
      </c>
      <c r="M6" s="10">
        <v>28</v>
      </c>
      <c r="N6" s="11">
        <f t="shared" ref="N6:N16" si="3">IFERROR(M6/L6,"-")</f>
        <v>1.0769230769230769</v>
      </c>
      <c r="O6" s="10">
        <v>0</v>
      </c>
      <c r="P6" s="10">
        <v>0</v>
      </c>
      <c r="Q6" s="11" t="str">
        <f t="shared" ref="Q6:Q16" si="4">IFERROR(P6/O6,"-")</f>
        <v>-</v>
      </c>
      <c r="R6" s="17">
        <f t="shared" ref="R6:R15" si="5">D6+G6+J6+M6+P6</f>
        <v>6683</v>
      </c>
      <c r="S6" s="10">
        <v>85</v>
      </c>
      <c r="T6" s="17">
        <f>R6+S6</f>
        <v>6768</v>
      </c>
      <c r="U6" s="3"/>
      <c r="V6" s="3"/>
      <c r="W6" s="3"/>
    </row>
    <row r="7" spans="1:23" ht="102" x14ac:dyDescent="0.25">
      <c r="A7" s="9">
        <v>3</v>
      </c>
      <c r="B7" s="13" t="s">
        <v>11</v>
      </c>
      <c r="C7" s="10">
        <v>12</v>
      </c>
      <c r="D7" s="10">
        <v>5</v>
      </c>
      <c r="E7" s="11">
        <f t="shared" si="0"/>
        <v>0.41666666666666669</v>
      </c>
      <c r="F7" s="10">
        <v>14</v>
      </c>
      <c r="G7" s="10">
        <v>4</v>
      </c>
      <c r="H7" s="11">
        <f t="shared" si="1"/>
        <v>0.2857142857142857</v>
      </c>
      <c r="I7" s="10">
        <v>3</v>
      </c>
      <c r="J7" s="10">
        <v>1</v>
      </c>
      <c r="K7" s="11">
        <f t="shared" si="2"/>
        <v>0.33333333333333331</v>
      </c>
      <c r="L7" s="10">
        <v>2</v>
      </c>
      <c r="M7" s="10">
        <v>3</v>
      </c>
      <c r="N7" s="11">
        <f t="shared" si="3"/>
        <v>1.5</v>
      </c>
      <c r="O7" s="10">
        <v>0</v>
      </c>
      <c r="P7" s="10">
        <v>0</v>
      </c>
      <c r="Q7" s="11" t="str">
        <f t="shared" si="4"/>
        <v>-</v>
      </c>
      <c r="R7" s="17">
        <f t="shared" si="5"/>
        <v>13</v>
      </c>
      <c r="S7" s="10">
        <v>0</v>
      </c>
      <c r="T7" s="17">
        <f>R7+S7</f>
        <v>13</v>
      </c>
      <c r="U7" s="3"/>
      <c r="V7" s="3"/>
      <c r="W7" s="3"/>
    </row>
    <row r="8" spans="1:23" x14ac:dyDescent="0.25">
      <c r="A8" s="18" t="s">
        <v>20</v>
      </c>
      <c r="B8" s="13" t="s">
        <v>12</v>
      </c>
      <c r="C8" s="10">
        <v>12</v>
      </c>
      <c r="D8" s="10">
        <v>5</v>
      </c>
      <c r="E8" s="11">
        <f t="shared" si="0"/>
        <v>0.41666666666666669</v>
      </c>
      <c r="F8" s="10">
        <v>14</v>
      </c>
      <c r="G8" s="10">
        <v>4</v>
      </c>
      <c r="H8" s="11">
        <f t="shared" si="1"/>
        <v>0.2857142857142857</v>
      </c>
      <c r="I8" s="10">
        <v>3</v>
      </c>
      <c r="J8" s="10">
        <v>1</v>
      </c>
      <c r="K8" s="11">
        <f t="shared" si="2"/>
        <v>0.33333333333333331</v>
      </c>
      <c r="L8" s="10">
        <v>2</v>
      </c>
      <c r="M8" s="10">
        <v>3</v>
      </c>
      <c r="N8" s="11">
        <f t="shared" si="3"/>
        <v>1.5</v>
      </c>
      <c r="O8" s="10">
        <v>0</v>
      </c>
      <c r="P8" s="10">
        <v>0</v>
      </c>
      <c r="Q8" s="11" t="str">
        <f t="shared" si="4"/>
        <v>-</v>
      </c>
      <c r="R8" s="17">
        <f t="shared" si="5"/>
        <v>13</v>
      </c>
      <c r="S8" s="10">
        <v>0</v>
      </c>
      <c r="T8" s="17">
        <f>R8+S8</f>
        <v>13</v>
      </c>
      <c r="U8" s="3"/>
      <c r="V8" s="3"/>
      <c r="W8" s="3"/>
    </row>
    <row r="9" spans="1:23" x14ac:dyDescent="0.25">
      <c r="A9" s="18" t="s">
        <v>21</v>
      </c>
      <c r="B9" s="13" t="s">
        <v>13</v>
      </c>
      <c r="C9" s="10">
        <v>0</v>
      </c>
      <c r="D9" s="10">
        <v>0</v>
      </c>
      <c r="E9" s="11" t="str">
        <f t="shared" si="0"/>
        <v>-</v>
      </c>
      <c r="F9" s="10">
        <v>0</v>
      </c>
      <c r="G9" s="10">
        <v>0</v>
      </c>
      <c r="H9" s="11" t="str">
        <f t="shared" si="1"/>
        <v>-</v>
      </c>
      <c r="I9" s="10">
        <v>0</v>
      </c>
      <c r="J9" s="10">
        <v>0</v>
      </c>
      <c r="K9" s="11" t="str">
        <f t="shared" si="2"/>
        <v>-</v>
      </c>
      <c r="L9" s="10">
        <v>0</v>
      </c>
      <c r="M9" s="10">
        <v>0</v>
      </c>
      <c r="N9" s="11" t="str">
        <f t="shared" si="3"/>
        <v>-</v>
      </c>
      <c r="O9" s="10">
        <v>0</v>
      </c>
      <c r="P9" s="10">
        <v>0</v>
      </c>
      <c r="Q9" s="11" t="str">
        <f t="shared" si="4"/>
        <v>-</v>
      </c>
      <c r="R9" s="17">
        <f t="shared" si="5"/>
        <v>0</v>
      </c>
      <c r="S9" s="10">
        <v>0</v>
      </c>
      <c r="T9" s="17">
        <f>R9+S9</f>
        <v>0</v>
      </c>
      <c r="U9" s="3"/>
      <c r="V9" s="3"/>
      <c r="W9" s="3"/>
    </row>
    <row r="10" spans="1:23" ht="51" x14ac:dyDescent="0.25">
      <c r="A10" s="9">
        <v>4</v>
      </c>
      <c r="B10" s="13" t="s">
        <v>14</v>
      </c>
      <c r="C10" s="10">
        <v>10.94570821959357</v>
      </c>
      <c r="D10" s="10">
        <v>13.653977096874033</v>
      </c>
      <c r="E10" s="11">
        <f t="shared" si="0"/>
        <v>1.2474274686431415</v>
      </c>
      <c r="F10" s="10">
        <v>43.754716981132077</v>
      </c>
      <c r="G10" s="10">
        <v>46.700680272108841</v>
      </c>
      <c r="H10" s="11">
        <f t="shared" si="1"/>
        <v>1.0673290445975716</v>
      </c>
      <c r="I10" s="10">
        <v>105.53703703703704</v>
      </c>
      <c r="J10" s="10">
        <v>130.04347826086956</v>
      </c>
      <c r="K10" s="11">
        <f t="shared" si="2"/>
        <v>1.2322070233526858</v>
      </c>
      <c r="L10" s="10">
        <v>138.92307692307693</v>
      </c>
      <c r="M10" s="10">
        <v>180.14285714285714</v>
      </c>
      <c r="N10" s="11">
        <f t="shared" si="3"/>
        <v>1.2967093814269892</v>
      </c>
      <c r="O10" s="10" t="s">
        <v>24</v>
      </c>
      <c r="P10" s="10" t="s">
        <v>24</v>
      </c>
      <c r="Q10" s="11" t="str">
        <f t="shared" si="4"/>
        <v>-</v>
      </c>
      <c r="R10" s="17">
        <v>15.879545114469549</v>
      </c>
      <c r="S10" s="10">
        <v>27.764705882352942</v>
      </c>
      <c r="T10" s="19">
        <v>16.028812056737589</v>
      </c>
      <c r="U10" s="3"/>
      <c r="V10" s="3"/>
      <c r="W10" s="3"/>
    </row>
    <row r="11" spans="1:23" ht="51" x14ac:dyDescent="0.25">
      <c r="A11" s="9">
        <v>5</v>
      </c>
      <c r="B11" s="13" t="s">
        <v>15</v>
      </c>
      <c r="C11" s="10">
        <v>4298</v>
      </c>
      <c r="D11" s="10">
        <v>4272</v>
      </c>
      <c r="E11" s="11">
        <f t="shared" si="0"/>
        <v>0.9939506747324337</v>
      </c>
      <c r="F11" s="10">
        <v>49</v>
      </c>
      <c r="G11" s="10">
        <v>87</v>
      </c>
      <c r="H11" s="11">
        <f t="shared" si="1"/>
        <v>1.7755102040816326</v>
      </c>
      <c r="I11" s="10">
        <v>16</v>
      </c>
      <c r="J11" s="10">
        <v>11</v>
      </c>
      <c r="K11" s="11">
        <f t="shared" si="2"/>
        <v>0.6875</v>
      </c>
      <c r="L11" s="10">
        <v>13</v>
      </c>
      <c r="M11" s="10">
        <v>16</v>
      </c>
      <c r="N11" s="11">
        <f t="shared" si="3"/>
        <v>1.2307692307692308</v>
      </c>
      <c r="O11" s="10">
        <v>0</v>
      </c>
      <c r="P11" s="10">
        <v>0</v>
      </c>
      <c r="Q11" s="11" t="str">
        <f t="shared" si="4"/>
        <v>-</v>
      </c>
      <c r="R11" s="17">
        <f>D11+G11+J11+M11+P11</f>
        <v>4386</v>
      </c>
      <c r="S11" s="10">
        <v>51</v>
      </c>
      <c r="T11" s="17">
        <f>R11+S11</f>
        <v>4437</v>
      </c>
      <c r="U11" s="6"/>
      <c r="V11" s="6"/>
      <c r="W11" s="6"/>
    </row>
    <row r="12" spans="1:23" ht="51" x14ac:dyDescent="0.25">
      <c r="A12" s="9">
        <v>6</v>
      </c>
      <c r="B12" s="13" t="s">
        <v>16</v>
      </c>
      <c r="C12" s="10">
        <v>3739</v>
      </c>
      <c r="D12" s="10">
        <v>4021</v>
      </c>
      <c r="E12" s="11">
        <f t="shared" si="0"/>
        <v>1.0754212356244985</v>
      </c>
      <c r="F12" s="10">
        <v>149</v>
      </c>
      <c r="G12" s="10">
        <v>96</v>
      </c>
      <c r="H12" s="11">
        <f t="shared" si="1"/>
        <v>0.64429530201342278</v>
      </c>
      <c r="I12" s="10">
        <v>14</v>
      </c>
      <c r="J12" s="10">
        <v>10</v>
      </c>
      <c r="K12" s="11">
        <f t="shared" si="2"/>
        <v>0.7142857142857143</v>
      </c>
      <c r="L12" s="10">
        <v>8</v>
      </c>
      <c r="M12" s="10">
        <v>4</v>
      </c>
      <c r="N12" s="11">
        <f t="shared" si="3"/>
        <v>0.5</v>
      </c>
      <c r="O12" s="10">
        <v>0</v>
      </c>
      <c r="P12" s="10">
        <v>0</v>
      </c>
      <c r="Q12" s="11" t="str">
        <f t="shared" si="4"/>
        <v>-</v>
      </c>
      <c r="R12" s="17">
        <f t="shared" si="5"/>
        <v>4131</v>
      </c>
      <c r="S12" s="10">
        <v>30</v>
      </c>
      <c r="T12" s="17">
        <f>R12+S12</f>
        <v>4161</v>
      </c>
    </row>
    <row r="13" spans="1:23" ht="89.25" x14ac:dyDescent="0.25">
      <c r="A13" s="9">
        <v>7</v>
      </c>
      <c r="B13" s="13" t="s">
        <v>17</v>
      </c>
      <c r="C13" s="10">
        <v>123</v>
      </c>
      <c r="D13" s="10">
        <v>196</v>
      </c>
      <c r="E13" s="11">
        <f t="shared" si="0"/>
        <v>1.5934959349593496</v>
      </c>
      <c r="F13" s="10">
        <v>4</v>
      </c>
      <c r="G13" s="10">
        <v>2</v>
      </c>
      <c r="H13" s="11">
        <f t="shared" si="1"/>
        <v>0.5</v>
      </c>
      <c r="I13" s="10">
        <v>0</v>
      </c>
      <c r="J13" s="10">
        <v>1</v>
      </c>
      <c r="K13" s="11" t="str">
        <f t="shared" si="2"/>
        <v>-</v>
      </c>
      <c r="L13" s="10">
        <v>0</v>
      </c>
      <c r="M13" s="10">
        <v>0</v>
      </c>
      <c r="N13" s="11" t="str">
        <f t="shared" si="3"/>
        <v>-</v>
      </c>
      <c r="O13" s="10">
        <v>0</v>
      </c>
      <c r="P13" s="10">
        <v>0</v>
      </c>
      <c r="Q13" s="11" t="str">
        <f t="shared" si="4"/>
        <v>-</v>
      </c>
      <c r="R13" s="17">
        <f t="shared" si="5"/>
        <v>199</v>
      </c>
      <c r="S13" s="10">
        <v>0</v>
      </c>
      <c r="T13" s="17">
        <f>R13+S13</f>
        <v>199</v>
      </c>
    </row>
    <row r="14" spans="1:23" x14ac:dyDescent="0.25">
      <c r="A14" s="18" t="s">
        <v>22</v>
      </c>
      <c r="B14" s="13" t="s">
        <v>12</v>
      </c>
      <c r="C14" s="10">
        <v>123</v>
      </c>
      <c r="D14" s="10">
        <v>196</v>
      </c>
      <c r="E14" s="11">
        <f t="shared" si="0"/>
        <v>1.5934959349593496</v>
      </c>
      <c r="F14" s="10">
        <v>4</v>
      </c>
      <c r="G14" s="10">
        <v>2</v>
      </c>
      <c r="H14" s="11">
        <f t="shared" si="1"/>
        <v>0.5</v>
      </c>
      <c r="I14" s="10">
        <v>0</v>
      </c>
      <c r="J14" s="10">
        <v>1</v>
      </c>
      <c r="K14" s="11" t="str">
        <f t="shared" si="2"/>
        <v>-</v>
      </c>
      <c r="L14" s="10">
        <v>0</v>
      </c>
      <c r="M14" s="10">
        <v>0</v>
      </c>
      <c r="N14" s="11" t="str">
        <f t="shared" si="3"/>
        <v>-</v>
      </c>
      <c r="O14" s="10">
        <v>0</v>
      </c>
      <c r="P14" s="10">
        <v>0</v>
      </c>
      <c r="Q14" s="11" t="str">
        <f t="shared" si="4"/>
        <v>-</v>
      </c>
      <c r="R14" s="17">
        <f t="shared" si="5"/>
        <v>199</v>
      </c>
      <c r="S14" s="10">
        <v>0</v>
      </c>
      <c r="T14" s="17">
        <f>R14+S14</f>
        <v>199</v>
      </c>
    </row>
    <row r="15" spans="1:23" x14ac:dyDescent="0.25">
      <c r="A15" s="18" t="s">
        <v>23</v>
      </c>
      <c r="B15" s="13" t="s">
        <v>18</v>
      </c>
      <c r="C15" s="10">
        <v>0</v>
      </c>
      <c r="D15" s="10">
        <v>0</v>
      </c>
      <c r="E15" s="11" t="str">
        <f t="shared" si="0"/>
        <v>-</v>
      </c>
      <c r="F15" s="10">
        <v>0</v>
      </c>
      <c r="G15" s="10">
        <v>0</v>
      </c>
      <c r="H15" s="11" t="str">
        <f t="shared" si="1"/>
        <v>-</v>
      </c>
      <c r="I15" s="10">
        <v>0</v>
      </c>
      <c r="J15" s="10">
        <v>0</v>
      </c>
      <c r="K15" s="11" t="str">
        <f t="shared" si="2"/>
        <v>-</v>
      </c>
      <c r="L15" s="10">
        <v>0</v>
      </c>
      <c r="M15" s="10">
        <v>0</v>
      </c>
      <c r="N15" s="11" t="str">
        <f t="shared" si="3"/>
        <v>-</v>
      </c>
      <c r="O15" s="10">
        <v>0</v>
      </c>
      <c r="P15" s="10">
        <v>0</v>
      </c>
      <c r="Q15" s="11" t="str">
        <f t="shared" si="4"/>
        <v>-</v>
      </c>
      <c r="R15" s="17">
        <f t="shared" si="5"/>
        <v>0</v>
      </c>
      <c r="S15" s="10">
        <v>0</v>
      </c>
      <c r="T15" s="17">
        <f>R15+S15</f>
        <v>0</v>
      </c>
    </row>
    <row r="16" spans="1:23" ht="51" x14ac:dyDescent="0.25">
      <c r="A16" s="9">
        <v>8</v>
      </c>
      <c r="B16" s="13" t="s">
        <v>19</v>
      </c>
      <c r="C16" s="10">
        <v>136.19015779620219</v>
      </c>
      <c r="D16" s="10">
        <v>140.92663516538175</v>
      </c>
      <c r="E16" s="11">
        <f t="shared" si="0"/>
        <v>1.0347784116401959</v>
      </c>
      <c r="F16" s="10">
        <v>171.75838926174498</v>
      </c>
      <c r="G16" s="10">
        <v>473.07291666666669</v>
      </c>
      <c r="H16" s="11">
        <f t="shared" si="1"/>
        <v>2.7542929268260914</v>
      </c>
      <c r="I16" s="10">
        <v>404</v>
      </c>
      <c r="J16" s="10">
        <v>560.79999999999995</v>
      </c>
      <c r="K16" s="11">
        <f t="shared" si="2"/>
        <v>1.388118811881188</v>
      </c>
      <c r="L16" s="10">
        <v>426</v>
      </c>
      <c r="M16" s="10">
        <v>469</v>
      </c>
      <c r="N16" s="11">
        <f t="shared" si="3"/>
        <v>1.1009389671361502</v>
      </c>
      <c r="O16" s="10" t="s">
        <v>24</v>
      </c>
      <c r="P16" s="10" t="s">
        <v>24</v>
      </c>
      <c r="Q16" s="11" t="str">
        <f t="shared" si="4"/>
        <v>-</v>
      </c>
      <c r="R16" s="17">
        <v>149.97942386831275</v>
      </c>
      <c r="S16" s="10">
        <v>12.533333333333333</v>
      </c>
      <c r="T16" s="17">
        <v>148.98846431146359</v>
      </c>
    </row>
    <row r="17" spans="1:23" ht="35.25" customHeight="1" x14ac:dyDescent="0.25">
      <c r="A17" s="23" t="s">
        <v>32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</row>
    <row r="18" spans="1:23" s="15" customFormat="1" ht="76.5" x14ac:dyDescent="0.25">
      <c r="A18" s="9">
        <v>3</v>
      </c>
      <c r="B18" s="13" t="s">
        <v>30</v>
      </c>
      <c r="C18" s="20">
        <v>717</v>
      </c>
      <c r="D18" s="20">
        <v>1337</v>
      </c>
      <c r="E18" s="11">
        <f t="shared" ref="E18:E19" si="6">IFERROR(D18/C18,"-")</f>
        <v>1.8647140864714087</v>
      </c>
      <c r="F18" s="20">
        <v>31</v>
      </c>
      <c r="G18" s="20">
        <v>68</v>
      </c>
      <c r="H18" s="11">
        <f t="shared" ref="H18:H19" si="7">IFERROR(G18/F18,"-")</f>
        <v>2.193548387096774</v>
      </c>
      <c r="I18" s="20">
        <v>44</v>
      </c>
      <c r="J18" s="20">
        <v>43</v>
      </c>
      <c r="K18" s="11">
        <f t="shared" ref="K18:K19" si="8">IFERROR(J18/I18,"-")</f>
        <v>0.97727272727272729</v>
      </c>
      <c r="L18" s="20">
        <v>25</v>
      </c>
      <c r="M18" s="20">
        <v>23</v>
      </c>
      <c r="N18" s="11">
        <f t="shared" ref="N18:N19" si="9">IFERROR(M18/L18,"-")</f>
        <v>0.92</v>
      </c>
      <c r="O18" s="20">
        <v>0</v>
      </c>
      <c r="P18" s="20">
        <v>0</v>
      </c>
      <c r="Q18" s="11" t="str">
        <f t="shared" ref="Q18:Q19" si="10">IFERROR(P18/O18,"-")</f>
        <v>-</v>
      </c>
      <c r="R18" s="17">
        <f t="shared" ref="R18:R19" si="11">D18+G18+J18+M18+P18</f>
        <v>1471</v>
      </c>
      <c r="S18" s="20">
        <v>47</v>
      </c>
      <c r="T18" s="17">
        <f>R18+S18</f>
        <v>1518</v>
      </c>
      <c r="U18" s="14"/>
      <c r="V18" s="14"/>
      <c r="W18" s="14"/>
    </row>
    <row r="19" spans="1:23" s="15" customFormat="1" ht="63.75" x14ac:dyDescent="0.25">
      <c r="A19" s="9">
        <v>7</v>
      </c>
      <c r="B19" s="13" t="s">
        <v>31</v>
      </c>
      <c r="C19" s="20">
        <v>1042</v>
      </c>
      <c r="D19" s="20">
        <v>1097</v>
      </c>
      <c r="E19" s="11">
        <f t="shared" si="6"/>
        <v>1.0527831094049904</v>
      </c>
      <c r="F19" s="20">
        <v>37</v>
      </c>
      <c r="G19" s="20">
        <v>44</v>
      </c>
      <c r="H19" s="11">
        <f t="shared" si="7"/>
        <v>1.1891891891891893</v>
      </c>
      <c r="I19" s="20">
        <v>7</v>
      </c>
      <c r="J19" s="20">
        <v>6</v>
      </c>
      <c r="K19" s="11">
        <f t="shared" si="8"/>
        <v>0.8571428571428571</v>
      </c>
      <c r="L19" s="20">
        <v>0</v>
      </c>
      <c r="M19" s="20">
        <v>1</v>
      </c>
      <c r="N19" s="11" t="str">
        <f t="shared" si="9"/>
        <v>-</v>
      </c>
      <c r="O19" s="20">
        <v>0</v>
      </c>
      <c r="P19" s="20">
        <v>0</v>
      </c>
      <c r="Q19" s="11" t="str">
        <f t="shared" si="10"/>
        <v>-</v>
      </c>
      <c r="R19" s="17">
        <f t="shared" si="11"/>
        <v>1148</v>
      </c>
      <c r="S19" s="20">
        <v>4</v>
      </c>
      <c r="T19" s="17">
        <f>R19+S19</f>
        <v>1152</v>
      </c>
    </row>
    <row r="20" spans="1:23" x14ac:dyDescent="0.25">
      <c r="C20" s="12"/>
    </row>
  </sheetData>
  <mergeCells count="11">
    <mergeCell ref="A17:T17"/>
    <mergeCell ref="S1:T1"/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BreakPreview" zoomScale="85" zoomScaleNormal="100" zoomScaleSheetLayoutView="85" workbookViewId="0">
      <pane xSplit="2" ySplit="4" topLeftCell="C5" activePane="bottomRight" state="frozen"/>
      <selection activeCell="E7" sqref="E7"/>
      <selection pane="topRight" activeCell="E7" sqref="E7"/>
      <selection pane="bottomLeft" activeCell="E7" sqref="E7"/>
      <selection pane="bottomRight" activeCell="P7" sqref="P7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19" width="12.42578125" customWidth="1"/>
    <col min="20" max="20" width="15.140625" customWidth="1"/>
    <col min="21" max="23" width="7.5703125" style="5" customWidth="1"/>
    <col min="24" max="16384" width="9.140625" style="5"/>
  </cols>
  <sheetData>
    <row r="1" spans="1:23" x14ac:dyDescent="0.25">
      <c r="A1" s="21" t="s">
        <v>5</v>
      </c>
      <c r="B1" s="21" t="s">
        <v>6</v>
      </c>
      <c r="C1" s="21" t="s">
        <v>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27</v>
      </c>
      <c r="S1" s="21" t="s">
        <v>29</v>
      </c>
      <c r="T1" s="21"/>
      <c r="U1" s="4"/>
      <c r="V1" s="4"/>
      <c r="W1" s="4"/>
    </row>
    <row r="2" spans="1:23" ht="27.75" customHeight="1" x14ac:dyDescent="0.25">
      <c r="A2" s="21"/>
      <c r="B2" s="21"/>
      <c r="C2" s="22" t="s">
        <v>0</v>
      </c>
      <c r="D2" s="22"/>
      <c r="E2" s="22"/>
      <c r="F2" s="22" t="s">
        <v>1</v>
      </c>
      <c r="G2" s="22"/>
      <c r="H2" s="22"/>
      <c r="I2" s="22" t="s">
        <v>2</v>
      </c>
      <c r="J2" s="22"/>
      <c r="K2" s="22"/>
      <c r="L2" s="22" t="s">
        <v>3</v>
      </c>
      <c r="M2" s="22"/>
      <c r="N2" s="22"/>
      <c r="O2" s="22" t="s">
        <v>4</v>
      </c>
      <c r="P2" s="22"/>
      <c r="Q2" s="22"/>
      <c r="R2" s="22"/>
      <c r="S2" s="9" t="s">
        <v>25</v>
      </c>
      <c r="T2" s="9" t="s">
        <v>26</v>
      </c>
      <c r="U2" s="7"/>
      <c r="V2" s="7"/>
      <c r="W2" s="7"/>
    </row>
    <row r="3" spans="1:23" ht="37.5" customHeight="1" x14ac:dyDescent="0.25">
      <c r="A3" s="21"/>
      <c r="B3" s="21"/>
      <c r="C3" s="9">
        <v>2024</v>
      </c>
      <c r="D3" s="9">
        <v>2025</v>
      </c>
      <c r="E3" s="9" t="s">
        <v>8</v>
      </c>
      <c r="F3" s="9">
        <v>2024</v>
      </c>
      <c r="G3" s="9">
        <v>2025</v>
      </c>
      <c r="H3" s="9" t="s">
        <v>8</v>
      </c>
      <c r="I3" s="9">
        <v>2024</v>
      </c>
      <c r="J3" s="9">
        <v>2025</v>
      </c>
      <c r="K3" s="9" t="s">
        <v>8</v>
      </c>
      <c r="L3" s="9">
        <v>2024</v>
      </c>
      <c r="M3" s="9">
        <v>2025</v>
      </c>
      <c r="N3" s="9" t="s">
        <v>8</v>
      </c>
      <c r="O3" s="9">
        <v>2024</v>
      </c>
      <c r="P3" s="9">
        <v>2025</v>
      </c>
      <c r="Q3" s="9" t="s">
        <v>8</v>
      </c>
      <c r="R3" s="22"/>
      <c r="S3" s="9">
        <v>2025</v>
      </c>
      <c r="T3" s="9">
        <v>2025</v>
      </c>
      <c r="U3" s="1"/>
      <c r="V3" s="1"/>
      <c r="W3" s="1"/>
    </row>
    <row r="4" spans="1:23" ht="12" customHeight="1" x14ac:dyDescent="0.25">
      <c r="A4" s="8">
        <v>1</v>
      </c>
      <c r="B4" s="8">
        <v>2</v>
      </c>
      <c r="C4" s="8">
        <v>4</v>
      </c>
      <c r="D4" s="8">
        <v>4</v>
      </c>
      <c r="E4" s="8">
        <v>5</v>
      </c>
      <c r="F4" s="8">
        <v>7</v>
      </c>
      <c r="G4" s="8">
        <v>7</v>
      </c>
      <c r="H4" s="8">
        <v>8</v>
      </c>
      <c r="I4" s="8">
        <v>10</v>
      </c>
      <c r="J4" s="8">
        <v>10</v>
      </c>
      <c r="K4" s="8">
        <v>11</v>
      </c>
      <c r="L4" s="8">
        <v>13</v>
      </c>
      <c r="M4" s="8">
        <v>13</v>
      </c>
      <c r="N4" s="8">
        <v>14</v>
      </c>
      <c r="O4" s="8">
        <v>16</v>
      </c>
      <c r="P4" s="8">
        <v>16</v>
      </c>
      <c r="Q4" s="8">
        <v>17</v>
      </c>
      <c r="R4" s="8">
        <v>18</v>
      </c>
      <c r="S4" s="16"/>
      <c r="T4" s="8"/>
      <c r="U4" s="2"/>
      <c r="V4" s="2"/>
      <c r="W4" s="2"/>
    </row>
    <row r="5" spans="1:23" ht="38.25" x14ac:dyDescent="0.25">
      <c r="A5" s="9">
        <v>1</v>
      </c>
      <c r="B5" s="13" t="s">
        <v>9</v>
      </c>
      <c r="C5" s="10">
        <v>6431</v>
      </c>
      <c r="D5" s="10">
        <v>6783</v>
      </c>
      <c r="E5" s="11">
        <f>IFERROR(D5/C5,"-")</f>
        <v>1.0547348779350023</v>
      </c>
      <c r="F5" s="10">
        <v>589</v>
      </c>
      <c r="G5" s="10">
        <v>781</v>
      </c>
      <c r="H5" s="11">
        <f>IFERROR(G5/F5,"-")</f>
        <v>1.3259762308998302</v>
      </c>
      <c r="I5" s="10">
        <v>146</v>
      </c>
      <c r="J5" s="10">
        <v>158</v>
      </c>
      <c r="K5" s="11">
        <f>IFERROR(J5/I5,"-")</f>
        <v>1.0821917808219179</v>
      </c>
      <c r="L5" s="10">
        <v>71</v>
      </c>
      <c r="M5" s="10">
        <v>82</v>
      </c>
      <c r="N5" s="11">
        <f>IFERROR(M5/L5,"-")</f>
        <v>1.1549295774647887</v>
      </c>
      <c r="O5" s="10">
        <v>0</v>
      </c>
      <c r="P5" s="10">
        <v>2</v>
      </c>
      <c r="Q5" s="11" t="str">
        <f>IFERROR(P5/O5,"-")</f>
        <v>-</v>
      </c>
      <c r="R5" s="17">
        <f>D5+G5+J5+M5+P5</f>
        <v>7806</v>
      </c>
      <c r="S5" s="10">
        <v>239</v>
      </c>
      <c r="T5" s="17">
        <f>R5+S5</f>
        <v>8045</v>
      </c>
      <c r="U5" s="6"/>
      <c r="V5" s="6"/>
      <c r="W5" s="6"/>
    </row>
    <row r="6" spans="1:23" ht="63.75" x14ac:dyDescent="0.25">
      <c r="A6" s="9">
        <v>2</v>
      </c>
      <c r="B6" s="13" t="s">
        <v>10</v>
      </c>
      <c r="C6" s="10">
        <v>5814</v>
      </c>
      <c r="D6" s="10">
        <v>6095</v>
      </c>
      <c r="E6" s="11">
        <f t="shared" ref="E6:E16" si="0">IFERROR(D6/C6,"-")</f>
        <v>1.0483316133470932</v>
      </c>
      <c r="F6" s="10">
        <v>166</v>
      </c>
      <c r="G6" s="10">
        <v>282</v>
      </c>
      <c r="H6" s="11">
        <f t="shared" ref="H6:H16" si="1">IFERROR(G6/F6,"-")</f>
        <v>1.6987951807228916</v>
      </c>
      <c r="I6" s="10">
        <v>54</v>
      </c>
      <c r="J6" s="10">
        <v>73</v>
      </c>
      <c r="K6" s="11">
        <f t="shared" ref="K6:K16" si="2">IFERROR(J6/I6,"-")</f>
        <v>1.3518518518518519</v>
      </c>
      <c r="L6" s="10">
        <v>25</v>
      </c>
      <c r="M6" s="10">
        <v>25</v>
      </c>
      <c r="N6" s="11">
        <f t="shared" ref="N6:N16" si="3">IFERROR(M6/L6,"-")</f>
        <v>1</v>
      </c>
      <c r="O6" s="10">
        <v>0</v>
      </c>
      <c r="P6" s="10">
        <v>1</v>
      </c>
      <c r="Q6" s="11" t="str">
        <f t="shared" ref="Q6:Q16" si="4">IFERROR(P6/O6,"-")</f>
        <v>-</v>
      </c>
      <c r="R6" s="17">
        <f t="shared" ref="R6:R15" si="5">D6+G6+J6+M6+P6</f>
        <v>6476</v>
      </c>
      <c r="S6" s="10">
        <v>174</v>
      </c>
      <c r="T6" s="17">
        <f>R6+S6</f>
        <v>6650</v>
      </c>
      <c r="U6" s="3"/>
      <c r="V6" s="3"/>
      <c r="W6" s="3"/>
    </row>
    <row r="7" spans="1:23" ht="102" x14ac:dyDescent="0.25">
      <c r="A7" s="9">
        <v>3</v>
      </c>
      <c r="B7" s="13" t="s">
        <v>11</v>
      </c>
      <c r="C7" s="10">
        <v>0</v>
      </c>
      <c r="D7" s="10">
        <v>1</v>
      </c>
      <c r="E7" s="11" t="str">
        <f t="shared" si="0"/>
        <v>-</v>
      </c>
      <c r="F7" s="10">
        <v>80</v>
      </c>
      <c r="G7" s="10">
        <v>12</v>
      </c>
      <c r="H7" s="11">
        <f t="shared" si="1"/>
        <v>0.15</v>
      </c>
      <c r="I7" s="10">
        <v>25</v>
      </c>
      <c r="J7" s="10">
        <v>1</v>
      </c>
      <c r="K7" s="11">
        <f t="shared" si="2"/>
        <v>0.04</v>
      </c>
      <c r="L7" s="10">
        <v>10</v>
      </c>
      <c r="M7" s="10">
        <v>1</v>
      </c>
      <c r="N7" s="11">
        <f t="shared" si="3"/>
        <v>0.1</v>
      </c>
      <c r="O7" s="10">
        <v>0</v>
      </c>
      <c r="P7" s="10">
        <v>0</v>
      </c>
      <c r="Q7" s="11" t="str">
        <f t="shared" si="4"/>
        <v>-</v>
      </c>
      <c r="R7" s="17">
        <f t="shared" si="5"/>
        <v>15</v>
      </c>
      <c r="S7" s="10">
        <v>0</v>
      </c>
      <c r="T7" s="17">
        <f>R7+S7</f>
        <v>15</v>
      </c>
      <c r="U7" s="3"/>
      <c r="V7" s="3"/>
      <c r="W7" s="3"/>
    </row>
    <row r="8" spans="1:23" x14ac:dyDescent="0.25">
      <c r="A8" s="18" t="s">
        <v>20</v>
      </c>
      <c r="B8" s="13" t="s">
        <v>12</v>
      </c>
      <c r="C8" s="10">
        <v>0</v>
      </c>
      <c r="D8" s="10">
        <v>1</v>
      </c>
      <c r="E8" s="11" t="str">
        <f t="shared" si="0"/>
        <v>-</v>
      </c>
      <c r="F8" s="10">
        <v>80</v>
      </c>
      <c r="G8" s="10">
        <v>12</v>
      </c>
      <c r="H8" s="11">
        <f t="shared" si="1"/>
        <v>0.15</v>
      </c>
      <c r="I8" s="10">
        <v>25</v>
      </c>
      <c r="J8" s="10">
        <v>1</v>
      </c>
      <c r="K8" s="11">
        <f t="shared" si="2"/>
        <v>0.04</v>
      </c>
      <c r="L8" s="10">
        <v>10</v>
      </c>
      <c r="M8" s="10">
        <v>1</v>
      </c>
      <c r="N8" s="11">
        <f t="shared" si="3"/>
        <v>0.1</v>
      </c>
      <c r="O8" s="10">
        <v>0</v>
      </c>
      <c r="P8" s="10">
        <v>0</v>
      </c>
      <c r="Q8" s="11" t="str">
        <f t="shared" si="4"/>
        <v>-</v>
      </c>
      <c r="R8" s="17">
        <f t="shared" si="5"/>
        <v>15</v>
      </c>
      <c r="S8" s="10">
        <v>0</v>
      </c>
      <c r="T8" s="17">
        <f>R8+S8</f>
        <v>15</v>
      </c>
      <c r="U8" s="3"/>
      <c r="V8" s="3"/>
      <c r="W8" s="3"/>
    </row>
    <row r="9" spans="1:23" x14ac:dyDescent="0.25">
      <c r="A9" s="18" t="s">
        <v>21</v>
      </c>
      <c r="B9" s="13" t="s">
        <v>13</v>
      </c>
      <c r="C9" s="10">
        <v>0</v>
      </c>
      <c r="D9" s="10">
        <v>0</v>
      </c>
      <c r="E9" s="11" t="str">
        <f t="shared" si="0"/>
        <v>-</v>
      </c>
      <c r="F9" s="10">
        <v>0</v>
      </c>
      <c r="G9" s="10">
        <v>0</v>
      </c>
      <c r="H9" s="11" t="str">
        <f t="shared" si="1"/>
        <v>-</v>
      </c>
      <c r="I9" s="10">
        <v>0</v>
      </c>
      <c r="J9" s="10">
        <v>0</v>
      </c>
      <c r="K9" s="11" t="str">
        <f t="shared" si="2"/>
        <v>-</v>
      </c>
      <c r="L9" s="10">
        <v>0</v>
      </c>
      <c r="M9" s="10">
        <v>0</v>
      </c>
      <c r="N9" s="11" t="str">
        <f t="shared" si="3"/>
        <v>-</v>
      </c>
      <c r="O9" s="10">
        <v>0</v>
      </c>
      <c r="P9" s="10">
        <v>0</v>
      </c>
      <c r="Q9" s="11" t="str">
        <f t="shared" si="4"/>
        <v>-</v>
      </c>
      <c r="R9" s="17">
        <f t="shared" si="5"/>
        <v>0</v>
      </c>
      <c r="S9" s="10">
        <v>0</v>
      </c>
      <c r="T9" s="17">
        <f>R9+S9</f>
        <v>0</v>
      </c>
      <c r="U9" s="3"/>
      <c r="V9" s="3"/>
      <c r="W9" s="3"/>
    </row>
    <row r="10" spans="1:23" ht="51" x14ac:dyDescent="0.25">
      <c r="A10" s="9">
        <v>4</v>
      </c>
      <c r="B10" s="13" t="s">
        <v>14</v>
      </c>
      <c r="C10" s="10">
        <v>10.412280701754385</v>
      </c>
      <c r="D10" s="10">
        <v>12.389663658736669</v>
      </c>
      <c r="E10" s="11">
        <f t="shared" si="0"/>
        <v>1.1899087254389051</v>
      </c>
      <c r="F10" s="10">
        <v>186.17469879518072</v>
      </c>
      <c r="G10" s="10">
        <v>239.51418439716312</v>
      </c>
      <c r="H10" s="11">
        <f t="shared" si="1"/>
        <v>1.2865023332771097</v>
      </c>
      <c r="I10" s="10">
        <v>228.75925925925927</v>
      </c>
      <c r="J10" s="10">
        <v>249.35616438356163</v>
      </c>
      <c r="K10" s="11">
        <f t="shared" si="2"/>
        <v>1.0900374707935181</v>
      </c>
      <c r="L10" s="10">
        <v>225.92</v>
      </c>
      <c r="M10" s="10">
        <v>196.68</v>
      </c>
      <c r="N10" s="11">
        <f t="shared" si="3"/>
        <v>0.87057365439093493</v>
      </c>
      <c r="O10" s="10" t="s">
        <v>24</v>
      </c>
      <c r="P10" s="10">
        <v>49</v>
      </c>
      <c r="Q10" s="11" t="str">
        <f t="shared" si="4"/>
        <v>-</v>
      </c>
      <c r="R10" s="17">
        <v>25.668159357628166</v>
      </c>
      <c r="S10" s="10">
        <v>25.304597701149426</v>
      </c>
      <c r="T10" s="19">
        <v>25.658646616541354</v>
      </c>
      <c r="U10" s="3"/>
      <c r="V10" s="3"/>
      <c r="W10" s="3"/>
    </row>
    <row r="11" spans="1:23" ht="51" x14ac:dyDescent="0.25">
      <c r="A11" s="9">
        <v>5</v>
      </c>
      <c r="B11" s="13" t="s">
        <v>15</v>
      </c>
      <c r="C11" s="10">
        <v>4940</v>
      </c>
      <c r="D11" s="10">
        <v>5055</v>
      </c>
      <c r="E11" s="11">
        <f t="shared" si="0"/>
        <v>1.0232793522267207</v>
      </c>
      <c r="F11" s="10">
        <v>82</v>
      </c>
      <c r="G11" s="10">
        <v>156</v>
      </c>
      <c r="H11" s="11">
        <f t="shared" si="1"/>
        <v>1.9024390243902438</v>
      </c>
      <c r="I11" s="10">
        <v>24</v>
      </c>
      <c r="J11" s="10">
        <v>32</v>
      </c>
      <c r="K11" s="11">
        <f t="shared" si="2"/>
        <v>1.3333333333333333</v>
      </c>
      <c r="L11" s="10">
        <v>9</v>
      </c>
      <c r="M11" s="10">
        <v>13</v>
      </c>
      <c r="N11" s="11">
        <f t="shared" si="3"/>
        <v>1.4444444444444444</v>
      </c>
      <c r="O11" s="10">
        <v>0</v>
      </c>
      <c r="P11" s="10">
        <v>1</v>
      </c>
      <c r="Q11" s="11" t="str">
        <f t="shared" si="4"/>
        <v>-</v>
      </c>
      <c r="R11" s="17">
        <f>D11+G11+J11+M11+P11</f>
        <v>5257</v>
      </c>
      <c r="S11" s="10">
        <v>139</v>
      </c>
      <c r="T11" s="17">
        <f>R11+S11</f>
        <v>5396</v>
      </c>
      <c r="U11" s="6"/>
      <c r="V11" s="6"/>
      <c r="W11" s="6"/>
    </row>
    <row r="12" spans="1:23" ht="51" x14ac:dyDescent="0.25">
      <c r="A12" s="9">
        <v>6</v>
      </c>
      <c r="B12" s="13" t="s">
        <v>16</v>
      </c>
      <c r="C12" s="10">
        <v>4364</v>
      </c>
      <c r="D12" s="10">
        <v>5450</v>
      </c>
      <c r="E12" s="11">
        <f t="shared" si="0"/>
        <v>1.2488542621448213</v>
      </c>
      <c r="F12" s="10">
        <v>256</v>
      </c>
      <c r="G12" s="10">
        <v>152</v>
      </c>
      <c r="H12" s="11">
        <f t="shared" si="1"/>
        <v>0.59375</v>
      </c>
      <c r="I12" s="10">
        <v>21</v>
      </c>
      <c r="J12" s="10">
        <v>24</v>
      </c>
      <c r="K12" s="11">
        <f t="shared" si="2"/>
        <v>1.1428571428571428</v>
      </c>
      <c r="L12" s="10">
        <v>5</v>
      </c>
      <c r="M12" s="10">
        <v>7</v>
      </c>
      <c r="N12" s="11">
        <f t="shared" si="3"/>
        <v>1.4</v>
      </c>
      <c r="O12" s="10">
        <v>0</v>
      </c>
      <c r="P12" s="10">
        <v>0</v>
      </c>
      <c r="Q12" s="11" t="str">
        <f t="shared" si="4"/>
        <v>-</v>
      </c>
      <c r="R12" s="17">
        <f t="shared" si="5"/>
        <v>5633</v>
      </c>
      <c r="S12" s="10">
        <v>139</v>
      </c>
      <c r="T12" s="17">
        <f>R12+S12</f>
        <v>5772</v>
      </c>
    </row>
    <row r="13" spans="1:23" ht="89.25" x14ac:dyDescent="0.25">
      <c r="A13" s="9">
        <v>7</v>
      </c>
      <c r="B13" s="13" t="s">
        <v>17</v>
      </c>
      <c r="C13" s="10">
        <v>599</v>
      </c>
      <c r="D13" s="10">
        <v>46</v>
      </c>
      <c r="E13" s="11">
        <f t="shared" si="0"/>
        <v>7.6794657762938229E-2</v>
      </c>
      <c r="F13" s="10">
        <v>61</v>
      </c>
      <c r="G13" s="10">
        <v>0</v>
      </c>
      <c r="H13" s="11">
        <f t="shared" si="1"/>
        <v>0</v>
      </c>
      <c r="I13" s="10">
        <v>4</v>
      </c>
      <c r="J13" s="10">
        <v>1</v>
      </c>
      <c r="K13" s="11">
        <f t="shared" si="2"/>
        <v>0.25</v>
      </c>
      <c r="L13" s="10">
        <v>0</v>
      </c>
      <c r="M13" s="10">
        <v>1</v>
      </c>
      <c r="N13" s="11" t="str">
        <f t="shared" si="3"/>
        <v>-</v>
      </c>
      <c r="O13" s="10">
        <v>0</v>
      </c>
      <c r="P13" s="10">
        <v>0</v>
      </c>
      <c r="Q13" s="11" t="str">
        <f t="shared" si="4"/>
        <v>-</v>
      </c>
      <c r="R13" s="17">
        <f t="shared" si="5"/>
        <v>48</v>
      </c>
      <c r="S13" s="10">
        <v>0</v>
      </c>
      <c r="T13" s="17">
        <f>R13+S13</f>
        <v>48</v>
      </c>
    </row>
    <row r="14" spans="1:23" x14ac:dyDescent="0.25">
      <c r="A14" s="18" t="s">
        <v>22</v>
      </c>
      <c r="B14" s="13" t="s">
        <v>12</v>
      </c>
      <c r="C14" s="10">
        <v>599</v>
      </c>
      <c r="D14" s="10">
        <v>46</v>
      </c>
      <c r="E14" s="11">
        <f t="shared" si="0"/>
        <v>7.6794657762938229E-2</v>
      </c>
      <c r="F14" s="10">
        <v>61</v>
      </c>
      <c r="G14" s="10">
        <v>0</v>
      </c>
      <c r="H14" s="11">
        <f t="shared" si="1"/>
        <v>0</v>
      </c>
      <c r="I14" s="10">
        <v>4</v>
      </c>
      <c r="J14" s="10">
        <v>1</v>
      </c>
      <c r="K14" s="11">
        <f t="shared" si="2"/>
        <v>0.25</v>
      </c>
      <c r="L14" s="10">
        <v>0</v>
      </c>
      <c r="M14" s="10">
        <v>1</v>
      </c>
      <c r="N14" s="11" t="str">
        <f t="shared" si="3"/>
        <v>-</v>
      </c>
      <c r="O14" s="10">
        <v>0</v>
      </c>
      <c r="P14" s="10">
        <v>0</v>
      </c>
      <c r="Q14" s="11" t="str">
        <f t="shared" si="4"/>
        <v>-</v>
      </c>
      <c r="R14" s="17">
        <f t="shared" si="5"/>
        <v>48</v>
      </c>
      <c r="S14" s="10">
        <v>0</v>
      </c>
      <c r="T14" s="17">
        <f>R14+S14</f>
        <v>48</v>
      </c>
    </row>
    <row r="15" spans="1:23" x14ac:dyDescent="0.25">
      <c r="A15" s="18" t="s">
        <v>23</v>
      </c>
      <c r="B15" s="13" t="s">
        <v>18</v>
      </c>
      <c r="C15" s="10">
        <v>0</v>
      </c>
      <c r="D15" s="10">
        <v>0</v>
      </c>
      <c r="E15" s="11" t="str">
        <f t="shared" si="0"/>
        <v>-</v>
      </c>
      <c r="F15" s="10">
        <v>0</v>
      </c>
      <c r="G15" s="10">
        <v>0</v>
      </c>
      <c r="H15" s="11" t="str">
        <f t="shared" si="1"/>
        <v>-</v>
      </c>
      <c r="I15" s="10">
        <v>0</v>
      </c>
      <c r="J15" s="10">
        <v>0</v>
      </c>
      <c r="K15" s="11" t="str">
        <f t="shared" si="2"/>
        <v>-</v>
      </c>
      <c r="L15" s="10">
        <v>0</v>
      </c>
      <c r="M15" s="10">
        <v>0</v>
      </c>
      <c r="N15" s="11" t="str">
        <f t="shared" si="3"/>
        <v>-</v>
      </c>
      <c r="O15" s="10">
        <v>0</v>
      </c>
      <c r="P15" s="10">
        <v>0</v>
      </c>
      <c r="Q15" s="11" t="str">
        <f t="shared" si="4"/>
        <v>-</v>
      </c>
      <c r="R15" s="17">
        <f t="shared" si="5"/>
        <v>0</v>
      </c>
      <c r="S15" s="10">
        <v>0</v>
      </c>
      <c r="T15" s="17">
        <f>R15+S15</f>
        <v>0</v>
      </c>
    </row>
    <row r="16" spans="1:23" ht="51" x14ac:dyDescent="0.25">
      <c r="A16" s="9">
        <v>8</v>
      </c>
      <c r="B16" s="13" t="s">
        <v>19</v>
      </c>
      <c r="C16" s="10">
        <v>199.7211274060495</v>
      </c>
      <c r="D16" s="10">
        <v>212.58</v>
      </c>
      <c r="E16" s="11">
        <f t="shared" si="0"/>
        <v>1.0643841378273784</v>
      </c>
      <c r="F16" s="10">
        <v>413.00390625</v>
      </c>
      <c r="G16" s="10">
        <v>515.02631578947364</v>
      </c>
      <c r="H16" s="11">
        <f t="shared" si="1"/>
        <v>1.2470252895809593</v>
      </c>
      <c r="I16" s="10">
        <v>508.09523809523807</v>
      </c>
      <c r="J16" s="10">
        <v>430.20833333333331</v>
      </c>
      <c r="K16" s="11">
        <f t="shared" si="2"/>
        <v>0.84670805998125587</v>
      </c>
      <c r="L16" s="10">
        <v>454.4</v>
      </c>
      <c r="M16" s="10">
        <v>901.28571428571433</v>
      </c>
      <c r="N16" s="11">
        <f t="shared" si="3"/>
        <v>1.9834632796780687</v>
      </c>
      <c r="O16" s="10" t="s">
        <v>24</v>
      </c>
      <c r="P16" s="10" t="s">
        <v>24</v>
      </c>
      <c r="Q16" s="11" t="str">
        <f t="shared" si="4"/>
        <v>-</v>
      </c>
      <c r="R16" s="17">
        <v>222.52423220308893</v>
      </c>
      <c r="S16" s="10">
        <v>50.589928057553955</v>
      </c>
      <c r="T16" s="17">
        <v>218.38374913374912</v>
      </c>
    </row>
    <row r="20" spans="3:3" x14ac:dyDescent="0.25">
      <c r="C20" s="12"/>
    </row>
  </sheetData>
  <mergeCells count="10">
    <mergeCell ref="S1:T1"/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BreakPreview" zoomScale="85" zoomScaleNormal="100" zoomScaleSheetLayoutView="85" workbookViewId="0">
      <pane xSplit="2" ySplit="4" topLeftCell="C5" activePane="bottomRight" state="frozen"/>
      <selection activeCell="F12" sqref="F12"/>
      <selection pane="topRight" activeCell="F12" sqref="F12"/>
      <selection pane="bottomLeft" activeCell="F12" sqref="F12"/>
      <selection pane="bottomRight" activeCell="F12" sqref="F12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19" width="12.42578125" customWidth="1"/>
    <col min="20" max="20" width="15.140625" customWidth="1"/>
    <col min="21" max="23" width="7.5703125" style="5" customWidth="1"/>
    <col min="24" max="16384" width="9.140625" style="5"/>
  </cols>
  <sheetData>
    <row r="1" spans="1:23" x14ac:dyDescent="0.25">
      <c r="A1" s="21" t="s">
        <v>5</v>
      </c>
      <c r="B1" s="21" t="s">
        <v>6</v>
      </c>
      <c r="C1" s="21" t="s">
        <v>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27</v>
      </c>
      <c r="S1" s="21" t="s">
        <v>29</v>
      </c>
      <c r="T1" s="21"/>
      <c r="U1" s="4"/>
      <c r="V1" s="4"/>
      <c r="W1" s="4"/>
    </row>
    <row r="2" spans="1:23" ht="27.75" customHeight="1" x14ac:dyDescent="0.25">
      <c r="A2" s="21"/>
      <c r="B2" s="21"/>
      <c r="C2" s="22" t="s">
        <v>0</v>
      </c>
      <c r="D2" s="22"/>
      <c r="E2" s="22"/>
      <c r="F2" s="22" t="s">
        <v>1</v>
      </c>
      <c r="G2" s="22"/>
      <c r="H2" s="22"/>
      <c r="I2" s="22" t="s">
        <v>2</v>
      </c>
      <c r="J2" s="22"/>
      <c r="K2" s="22"/>
      <c r="L2" s="22" t="s">
        <v>3</v>
      </c>
      <c r="M2" s="22"/>
      <c r="N2" s="22"/>
      <c r="O2" s="22" t="s">
        <v>4</v>
      </c>
      <c r="P2" s="22"/>
      <c r="Q2" s="22"/>
      <c r="R2" s="22"/>
      <c r="S2" s="9" t="s">
        <v>25</v>
      </c>
      <c r="T2" s="9" t="s">
        <v>26</v>
      </c>
      <c r="U2" s="7"/>
      <c r="V2" s="7"/>
      <c r="W2" s="7"/>
    </row>
    <row r="3" spans="1:23" ht="37.5" customHeight="1" x14ac:dyDescent="0.25">
      <c r="A3" s="21"/>
      <c r="B3" s="21"/>
      <c r="C3" s="9">
        <v>2024</v>
      </c>
      <c r="D3" s="9">
        <v>2025</v>
      </c>
      <c r="E3" s="9" t="s">
        <v>8</v>
      </c>
      <c r="F3" s="9">
        <v>2024</v>
      </c>
      <c r="G3" s="9">
        <v>2025</v>
      </c>
      <c r="H3" s="9" t="s">
        <v>8</v>
      </c>
      <c r="I3" s="9">
        <v>2024</v>
      </c>
      <c r="J3" s="9">
        <v>2025</v>
      </c>
      <c r="K3" s="9" t="s">
        <v>8</v>
      </c>
      <c r="L3" s="9">
        <v>2024</v>
      </c>
      <c r="M3" s="9">
        <v>2025</v>
      </c>
      <c r="N3" s="9" t="s">
        <v>8</v>
      </c>
      <c r="O3" s="9">
        <v>2024</v>
      </c>
      <c r="P3" s="9">
        <v>2025</v>
      </c>
      <c r="Q3" s="9" t="s">
        <v>8</v>
      </c>
      <c r="R3" s="22"/>
      <c r="S3" s="9">
        <v>2025</v>
      </c>
      <c r="T3" s="9">
        <v>2025</v>
      </c>
      <c r="U3" s="1"/>
      <c r="V3" s="1"/>
      <c r="W3" s="1"/>
    </row>
    <row r="4" spans="1:23" ht="12" customHeight="1" x14ac:dyDescent="0.25">
      <c r="A4" s="8">
        <v>1</v>
      </c>
      <c r="B4" s="8">
        <v>2</v>
      </c>
      <c r="C4" s="8">
        <v>4</v>
      </c>
      <c r="D4" s="8">
        <v>4</v>
      </c>
      <c r="E4" s="8">
        <v>5</v>
      </c>
      <c r="F4" s="8">
        <v>7</v>
      </c>
      <c r="G4" s="8">
        <v>7</v>
      </c>
      <c r="H4" s="8">
        <v>8</v>
      </c>
      <c r="I4" s="8">
        <v>10</v>
      </c>
      <c r="J4" s="8">
        <v>10</v>
      </c>
      <c r="K4" s="8">
        <v>11</v>
      </c>
      <c r="L4" s="8">
        <v>13</v>
      </c>
      <c r="M4" s="8">
        <v>13</v>
      </c>
      <c r="N4" s="8">
        <v>14</v>
      </c>
      <c r="O4" s="8">
        <v>16</v>
      </c>
      <c r="P4" s="8">
        <v>16</v>
      </c>
      <c r="Q4" s="8">
        <v>17</v>
      </c>
      <c r="R4" s="8">
        <v>18</v>
      </c>
      <c r="S4" s="16"/>
      <c r="T4" s="8"/>
      <c r="U4" s="2"/>
      <c r="V4" s="2"/>
      <c r="W4" s="2"/>
    </row>
    <row r="5" spans="1:23" ht="38.25" x14ac:dyDescent="0.25">
      <c r="A5" s="9">
        <v>1</v>
      </c>
      <c r="B5" s="13" t="s">
        <v>9</v>
      </c>
      <c r="C5" s="10">
        <v>1676</v>
      </c>
      <c r="D5" s="10">
        <v>1858</v>
      </c>
      <c r="E5" s="11">
        <f>IFERROR(D5/C5,"-")</f>
        <v>1.1085918854415275</v>
      </c>
      <c r="F5" s="10">
        <v>127</v>
      </c>
      <c r="G5" s="10">
        <v>154</v>
      </c>
      <c r="H5" s="11">
        <f>IFERROR(G5/F5,"-")</f>
        <v>1.2125984251968505</v>
      </c>
      <c r="I5" s="10">
        <v>37</v>
      </c>
      <c r="J5" s="10">
        <v>35</v>
      </c>
      <c r="K5" s="11">
        <f>IFERROR(J5/I5,"-")</f>
        <v>0.94594594594594594</v>
      </c>
      <c r="L5" s="10">
        <v>22</v>
      </c>
      <c r="M5" s="10">
        <v>26</v>
      </c>
      <c r="N5" s="11">
        <f>IFERROR(M5/L5,"-")</f>
        <v>1.1818181818181819</v>
      </c>
      <c r="O5" s="10">
        <v>0</v>
      </c>
      <c r="P5" s="10">
        <v>0</v>
      </c>
      <c r="Q5" s="11" t="str">
        <f>IFERROR(P5/O5,"-")</f>
        <v>-</v>
      </c>
      <c r="R5" s="17">
        <f>D5+G5+J5+M5+P5</f>
        <v>2073</v>
      </c>
      <c r="S5" s="10">
        <v>93</v>
      </c>
      <c r="T5" s="17">
        <f>R5+S5</f>
        <v>2166</v>
      </c>
      <c r="U5" s="6"/>
      <c r="V5" s="6"/>
      <c r="W5" s="6"/>
    </row>
    <row r="6" spans="1:23" ht="63.75" x14ac:dyDescent="0.25">
      <c r="A6" s="9">
        <v>2</v>
      </c>
      <c r="B6" s="13" t="s">
        <v>10</v>
      </c>
      <c r="C6" s="10">
        <v>1471</v>
      </c>
      <c r="D6" s="10">
        <v>1635</v>
      </c>
      <c r="E6" s="11">
        <f t="shared" ref="E6:E16" si="0">IFERROR(D6/C6,"-")</f>
        <v>1.1114887831407205</v>
      </c>
      <c r="F6" s="10">
        <v>105</v>
      </c>
      <c r="G6" s="10">
        <v>111</v>
      </c>
      <c r="H6" s="11">
        <f t="shared" ref="H6:H16" si="1">IFERROR(G6/F6,"-")</f>
        <v>1.0571428571428572</v>
      </c>
      <c r="I6" s="10">
        <v>30</v>
      </c>
      <c r="J6" s="10">
        <v>17</v>
      </c>
      <c r="K6" s="11">
        <f t="shared" ref="K6:K16" si="2">IFERROR(J6/I6,"-")</f>
        <v>0.56666666666666665</v>
      </c>
      <c r="L6" s="10">
        <v>10</v>
      </c>
      <c r="M6" s="10">
        <v>12</v>
      </c>
      <c r="N6" s="11">
        <f t="shared" ref="N6:N16" si="3">IFERROR(M6/L6,"-")</f>
        <v>1.2</v>
      </c>
      <c r="O6" s="10">
        <v>0</v>
      </c>
      <c r="P6" s="10">
        <v>0</v>
      </c>
      <c r="Q6" s="11" t="str">
        <f t="shared" ref="Q6:Q16" si="4">IFERROR(P6/O6,"-")</f>
        <v>-</v>
      </c>
      <c r="R6" s="17">
        <f t="shared" ref="R6:R15" si="5">D6+G6+J6+M6+P6</f>
        <v>1775</v>
      </c>
      <c r="S6" s="10">
        <v>69</v>
      </c>
      <c r="T6" s="17">
        <f>R6+S6</f>
        <v>1844</v>
      </c>
      <c r="U6" s="3"/>
      <c r="V6" s="3"/>
      <c r="W6" s="3"/>
    </row>
    <row r="7" spans="1:23" ht="102" x14ac:dyDescent="0.25">
      <c r="A7" s="9">
        <v>3</v>
      </c>
      <c r="B7" s="13" t="s">
        <v>11</v>
      </c>
      <c r="C7" s="10">
        <v>0</v>
      </c>
      <c r="D7" s="10">
        <v>0</v>
      </c>
      <c r="E7" s="11" t="str">
        <f t="shared" si="0"/>
        <v>-</v>
      </c>
      <c r="F7" s="10">
        <v>0</v>
      </c>
      <c r="G7" s="10">
        <v>0</v>
      </c>
      <c r="H7" s="11" t="str">
        <f t="shared" si="1"/>
        <v>-</v>
      </c>
      <c r="I7" s="10">
        <v>0</v>
      </c>
      <c r="J7" s="10">
        <v>0</v>
      </c>
      <c r="K7" s="11" t="str">
        <f t="shared" si="2"/>
        <v>-</v>
      </c>
      <c r="L7" s="10">
        <v>0</v>
      </c>
      <c r="M7" s="10">
        <v>0</v>
      </c>
      <c r="N7" s="11" t="str">
        <f t="shared" si="3"/>
        <v>-</v>
      </c>
      <c r="O7" s="10">
        <v>0</v>
      </c>
      <c r="P7" s="10">
        <v>0</v>
      </c>
      <c r="Q7" s="11" t="str">
        <f t="shared" si="4"/>
        <v>-</v>
      </c>
      <c r="R7" s="17">
        <f t="shared" si="5"/>
        <v>0</v>
      </c>
      <c r="S7" s="10">
        <v>0</v>
      </c>
      <c r="T7" s="17">
        <f>R7+S7</f>
        <v>0</v>
      </c>
      <c r="U7" s="3"/>
      <c r="V7" s="3"/>
      <c r="W7" s="3"/>
    </row>
    <row r="8" spans="1:23" x14ac:dyDescent="0.25">
      <c r="A8" s="18" t="s">
        <v>20</v>
      </c>
      <c r="B8" s="13" t="s">
        <v>12</v>
      </c>
      <c r="C8" s="10">
        <v>0</v>
      </c>
      <c r="D8" s="10">
        <v>0</v>
      </c>
      <c r="E8" s="11" t="str">
        <f t="shared" si="0"/>
        <v>-</v>
      </c>
      <c r="F8" s="10">
        <v>0</v>
      </c>
      <c r="G8" s="10">
        <v>0</v>
      </c>
      <c r="H8" s="11" t="str">
        <f t="shared" si="1"/>
        <v>-</v>
      </c>
      <c r="I8" s="10">
        <v>0</v>
      </c>
      <c r="J8" s="10">
        <v>0</v>
      </c>
      <c r="K8" s="11" t="str">
        <f t="shared" si="2"/>
        <v>-</v>
      </c>
      <c r="L8" s="10">
        <v>0</v>
      </c>
      <c r="M8" s="10">
        <v>0</v>
      </c>
      <c r="N8" s="11" t="str">
        <f t="shared" si="3"/>
        <v>-</v>
      </c>
      <c r="O8" s="10">
        <v>0</v>
      </c>
      <c r="P8" s="10">
        <v>0</v>
      </c>
      <c r="Q8" s="11" t="str">
        <f t="shared" si="4"/>
        <v>-</v>
      </c>
      <c r="R8" s="17">
        <f t="shared" si="5"/>
        <v>0</v>
      </c>
      <c r="S8" s="10">
        <v>0</v>
      </c>
      <c r="T8" s="17">
        <f>R8+S8</f>
        <v>0</v>
      </c>
      <c r="U8" s="3"/>
      <c r="V8" s="3"/>
      <c r="W8" s="3"/>
    </row>
    <row r="9" spans="1:23" x14ac:dyDescent="0.25">
      <c r="A9" s="18" t="s">
        <v>21</v>
      </c>
      <c r="B9" s="13" t="s">
        <v>13</v>
      </c>
      <c r="C9" s="10">
        <v>0</v>
      </c>
      <c r="D9" s="10">
        <v>0</v>
      </c>
      <c r="E9" s="11" t="str">
        <f t="shared" si="0"/>
        <v>-</v>
      </c>
      <c r="F9" s="10">
        <v>0</v>
      </c>
      <c r="G9" s="10">
        <v>0</v>
      </c>
      <c r="H9" s="11" t="str">
        <f t="shared" si="1"/>
        <v>-</v>
      </c>
      <c r="I9" s="10">
        <v>0</v>
      </c>
      <c r="J9" s="10">
        <v>0</v>
      </c>
      <c r="K9" s="11" t="str">
        <f t="shared" si="2"/>
        <v>-</v>
      </c>
      <c r="L9" s="10">
        <v>0</v>
      </c>
      <c r="M9" s="10">
        <v>0</v>
      </c>
      <c r="N9" s="11" t="str">
        <f t="shared" si="3"/>
        <v>-</v>
      </c>
      <c r="O9" s="10">
        <v>0</v>
      </c>
      <c r="P9" s="10">
        <v>0</v>
      </c>
      <c r="Q9" s="11" t="str">
        <f t="shared" si="4"/>
        <v>-</v>
      </c>
      <c r="R9" s="17">
        <f t="shared" si="5"/>
        <v>0</v>
      </c>
      <c r="S9" s="10">
        <v>0</v>
      </c>
      <c r="T9" s="17">
        <f>R9+S9</f>
        <v>0</v>
      </c>
      <c r="U9" s="3"/>
      <c r="V9" s="3"/>
      <c r="W9" s="3"/>
    </row>
    <row r="10" spans="1:23" ht="51" x14ac:dyDescent="0.25">
      <c r="A10" s="9">
        <v>4</v>
      </c>
      <c r="B10" s="13" t="s">
        <v>14</v>
      </c>
      <c r="C10" s="10">
        <v>9.0353501019714475</v>
      </c>
      <c r="D10" s="10">
        <v>8.5327217125382262</v>
      </c>
      <c r="E10" s="11">
        <f t="shared" si="0"/>
        <v>0.94437090054501027</v>
      </c>
      <c r="F10" s="10">
        <v>11.942857142857143</v>
      </c>
      <c r="G10" s="10">
        <v>12.117117117117116</v>
      </c>
      <c r="H10" s="11">
        <f t="shared" si="1"/>
        <v>1.0145911461700934</v>
      </c>
      <c r="I10" s="10">
        <v>17.066666666666666</v>
      </c>
      <c r="J10" s="10">
        <v>18.764705882352942</v>
      </c>
      <c r="K10" s="11">
        <f t="shared" si="2"/>
        <v>1.0994944852941178</v>
      </c>
      <c r="L10" s="10">
        <v>42.9</v>
      </c>
      <c r="M10" s="10">
        <v>82</v>
      </c>
      <c r="N10" s="11">
        <f t="shared" si="3"/>
        <v>1.9114219114219115</v>
      </c>
      <c r="O10" s="10" t="s">
        <v>24</v>
      </c>
      <c r="P10" s="10" t="s">
        <v>24</v>
      </c>
      <c r="Q10" s="11" t="str">
        <f t="shared" si="4"/>
        <v>-</v>
      </c>
      <c r="R10" s="17">
        <v>9.3515492957746478</v>
      </c>
      <c r="S10" s="10">
        <v>6.5507246376811592</v>
      </c>
      <c r="T10" s="19">
        <v>9.2467462039045554</v>
      </c>
      <c r="U10" s="3"/>
      <c r="V10" s="3"/>
      <c r="W10" s="3"/>
    </row>
    <row r="11" spans="1:23" ht="51" x14ac:dyDescent="0.25">
      <c r="A11" s="9">
        <v>5</v>
      </c>
      <c r="B11" s="13" t="s">
        <v>15</v>
      </c>
      <c r="C11" s="10">
        <v>1234</v>
      </c>
      <c r="D11" s="10">
        <v>1329</v>
      </c>
      <c r="E11" s="11">
        <f t="shared" si="0"/>
        <v>1.0769854132901135</v>
      </c>
      <c r="F11" s="10">
        <v>63</v>
      </c>
      <c r="G11" s="10">
        <v>76</v>
      </c>
      <c r="H11" s="11">
        <f t="shared" si="1"/>
        <v>1.2063492063492063</v>
      </c>
      <c r="I11" s="10">
        <v>15</v>
      </c>
      <c r="J11" s="10">
        <v>4</v>
      </c>
      <c r="K11" s="11">
        <f t="shared" si="2"/>
        <v>0.26666666666666666</v>
      </c>
      <c r="L11" s="10">
        <v>5</v>
      </c>
      <c r="M11" s="10">
        <v>2</v>
      </c>
      <c r="N11" s="11">
        <f t="shared" si="3"/>
        <v>0.4</v>
      </c>
      <c r="O11" s="10">
        <v>0</v>
      </c>
      <c r="P11" s="10">
        <v>0</v>
      </c>
      <c r="Q11" s="11" t="str">
        <f t="shared" si="4"/>
        <v>-</v>
      </c>
      <c r="R11" s="17">
        <f>D11+G11+J11+M11+P11</f>
        <v>1411</v>
      </c>
      <c r="S11" s="10">
        <v>40</v>
      </c>
      <c r="T11" s="17">
        <f>R11+S11</f>
        <v>1451</v>
      </c>
      <c r="U11" s="6"/>
      <c r="V11" s="6"/>
      <c r="W11" s="6"/>
    </row>
    <row r="12" spans="1:23" ht="51" x14ac:dyDescent="0.25">
      <c r="A12" s="9">
        <v>6</v>
      </c>
      <c r="B12" s="13" t="s">
        <v>16</v>
      </c>
      <c r="C12" s="10">
        <v>1275</v>
      </c>
      <c r="D12" s="10">
        <v>1349</v>
      </c>
      <c r="E12" s="11">
        <f t="shared" si="0"/>
        <v>1.0580392156862746</v>
      </c>
      <c r="F12" s="10">
        <v>59</v>
      </c>
      <c r="G12" s="10">
        <v>61</v>
      </c>
      <c r="H12" s="11">
        <f t="shared" si="1"/>
        <v>1.0338983050847457</v>
      </c>
      <c r="I12" s="10">
        <v>7</v>
      </c>
      <c r="J12" s="10">
        <v>10</v>
      </c>
      <c r="K12" s="11">
        <f t="shared" si="2"/>
        <v>1.4285714285714286</v>
      </c>
      <c r="L12" s="10">
        <v>1</v>
      </c>
      <c r="M12" s="10">
        <v>7</v>
      </c>
      <c r="N12" s="11">
        <f t="shared" si="3"/>
        <v>7</v>
      </c>
      <c r="O12" s="10">
        <v>0</v>
      </c>
      <c r="P12" s="10">
        <v>0</v>
      </c>
      <c r="Q12" s="11" t="str">
        <f t="shared" si="4"/>
        <v>-</v>
      </c>
      <c r="R12" s="17">
        <f t="shared" si="5"/>
        <v>1427</v>
      </c>
      <c r="S12" s="10">
        <v>37</v>
      </c>
      <c r="T12" s="17">
        <f>R12+S12</f>
        <v>1464</v>
      </c>
    </row>
    <row r="13" spans="1:23" ht="89.25" x14ac:dyDescent="0.25">
      <c r="A13" s="9">
        <v>7</v>
      </c>
      <c r="B13" s="13" t="s">
        <v>17</v>
      </c>
      <c r="C13" s="10">
        <v>0</v>
      </c>
      <c r="D13" s="10">
        <v>0</v>
      </c>
      <c r="E13" s="11" t="str">
        <f t="shared" si="0"/>
        <v>-</v>
      </c>
      <c r="F13" s="10">
        <v>0</v>
      </c>
      <c r="G13" s="10">
        <v>0</v>
      </c>
      <c r="H13" s="11" t="str">
        <f t="shared" si="1"/>
        <v>-</v>
      </c>
      <c r="I13" s="10">
        <v>0</v>
      </c>
      <c r="J13" s="10">
        <v>0</v>
      </c>
      <c r="K13" s="11" t="str">
        <f t="shared" si="2"/>
        <v>-</v>
      </c>
      <c r="L13" s="10">
        <v>0</v>
      </c>
      <c r="M13" s="10">
        <v>0</v>
      </c>
      <c r="N13" s="11" t="str">
        <f t="shared" si="3"/>
        <v>-</v>
      </c>
      <c r="O13" s="10">
        <v>0</v>
      </c>
      <c r="P13" s="10">
        <v>0</v>
      </c>
      <c r="Q13" s="11" t="str">
        <f t="shared" si="4"/>
        <v>-</v>
      </c>
      <c r="R13" s="17">
        <f t="shared" si="5"/>
        <v>0</v>
      </c>
      <c r="S13" s="10">
        <v>0</v>
      </c>
      <c r="T13" s="17">
        <f>R13+S13</f>
        <v>0</v>
      </c>
    </row>
    <row r="14" spans="1:23" x14ac:dyDescent="0.25">
      <c r="A14" s="18" t="s">
        <v>22</v>
      </c>
      <c r="B14" s="13" t="s">
        <v>12</v>
      </c>
      <c r="C14" s="10">
        <v>0</v>
      </c>
      <c r="D14" s="10">
        <v>0</v>
      </c>
      <c r="E14" s="11" t="str">
        <f t="shared" si="0"/>
        <v>-</v>
      </c>
      <c r="F14" s="10">
        <v>0</v>
      </c>
      <c r="G14" s="10">
        <v>0</v>
      </c>
      <c r="H14" s="11" t="str">
        <f t="shared" si="1"/>
        <v>-</v>
      </c>
      <c r="I14" s="10">
        <v>0</v>
      </c>
      <c r="J14" s="10">
        <v>0</v>
      </c>
      <c r="K14" s="11" t="str">
        <f t="shared" si="2"/>
        <v>-</v>
      </c>
      <c r="L14" s="10">
        <v>0</v>
      </c>
      <c r="M14" s="10">
        <v>0</v>
      </c>
      <c r="N14" s="11" t="str">
        <f t="shared" si="3"/>
        <v>-</v>
      </c>
      <c r="O14" s="10">
        <v>0</v>
      </c>
      <c r="P14" s="10">
        <v>0</v>
      </c>
      <c r="Q14" s="11" t="str">
        <f t="shared" si="4"/>
        <v>-</v>
      </c>
      <c r="R14" s="17">
        <f t="shared" si="5"/>
        <v>0</v>
      </c>
      <c r="S14" s="10">
        <v>0</v>
      </c>
      <c r="T14" s="17">
        <f>R14+S14</f>
        <v>0</v>
      </c>
    </row>
    <row r="15" spans="1:23" x14ac:dyDescent="0.25">
      <c r="A15" s="18" t="s">
        <v>23</v>
      </c>
      <c r="B15" s="13" t="s">
        <v>18</v>
      </c>
      <c r="C15" s="10">
        <v>0</v>
      </c>
      <c r="D15" s="10">
        <v>0</v>
      </c>
      <c r="E15" s="11" t="str">
        <f t="shared" si="0"/>
        <v>-</v>
      </c>
      <c r="F15" s="10">
        <v>0</v>
      </c>
      <c r="G15" s="10">
        <v>0</v>
      </c>
      <c r="H15" s="11" t="str">
        <f t="shared" si="1"/>
        <v>-</v>
      </c>
      <c r="I15" s="10">
        <v>0</v>
      </c>
      <c r="J15" s="10">
        <v>0</v>
      </c>
      <c r="K15" s="11" t="str">
        <f t="shared" si="2"/>
        <v>-</v>
      </c>
      <c r="L15" s="10">
        <v>0</v>
      </c>
      <c r="M15" s="10">
        <v>0</v>
      </c>
      <c r="N15" s="11" t="str">
        <f t="shared" si="3"/>
        <v>-</v>
      </c>
      <c r="O15" s="10">
        <v>0</v>
      </c>
      <c r="P15" s="10">
        <v>0</v>
      </c>
      <c r="Q15" s="11" t="str">
        <f t="shared" si="4"/>
        <v>-</v>
      </c>
      <c r="R15" s="17">
        <f t="shared" si="5"/>
        <v>0</v>
      </c>
      <c r="S15" s="10">
        <v>0</v>
      </c>
      <c r="T15" s="17">
        <f>R15+S15</f>
        <v>0</v>
      </c>
    </row>
    <row r="16" spans="1:23" ht="51" x14ac:dyDescent="0.25">
      <c r="A16" s="9">
        <v>8</v>
      </c>
      <c r="B16" s="13" t="s">
        <v>19</v>
      </c>
      <c r="C16" s="10">
        <v>138.20705882352942</v>
      </c>
      <c r="D16" s="10">
        <v>137.67086730911785</v>
      </c>
      <c r="E16" s="11">
        <f t="shared" si="0"/>
        <v>0.99612037533411224</v>
      </c>
      <c r="F16" s="10">
        <v>143.88135593220338</v>
      </c>
      <c r="G16" s="10">
        <v>146.47540983606558</v>
      </c>
      <c r="H16" s="11">
        <f t="shared" si="1"/>
        <v>1.0180291177203287</v>
      </c>
      <c r="I16" s="10">
        <v>201</v>
      </c>
      <c r="J16" s="10">
        <v>330.2</v>
      </c>
      <c r="K16" s="11">
        <f t="shared" si="2"/>
        <v>1.6427860696517413</v>
      </c>
      <c r="L16" s="10">
        <v>418</v>
      </c>
      <c r="M16" s="10">
        <v>652</v>
      </c>
      <c r="N16" s="11">
        <f t="shared" si="3"/>
        <v>1.5598086124401913</v>
      </c>
      <c r="O16" s="10" t="s">
        <v>24</v>
      </c>
      <c r="P16" s="10" t="s">
        <v>24</v>
      </c>
      <c r="Q16" s="11" t="str">
        <f t="shared" si="4"/>
        <v>-</v>
      </c>
      <c r="R16" s="17">
        <v>141.91941135248774</v>
      </c>
      <c r="S16" s="10">
        <v>18.72972972972973</v>
      </c>
      <c r="T16" s="17">
        <v>138.80601092896174</v>
      </c>
    </row>
    <row r="20" spans="3:3" x14ac:dyDescent="0.25">
      <c r="C20" s="12"/>
    </row>
  </sheetData>
  <mergeCells count="10">
    <mergeCell ref="S1:T1"/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BreakPreview" zoomScale="85" zoomScaleNormal="100" zoomScaleSheetLayoutView="85" workbookViewId="0">
      <pane xSplit="2" ySplit="4" topLeftCell="C5" activePane="bottomRight" state="frozen"/>
      <selection activeCell="F12" sqref="F12"/>
      <selection pane="topRight" activeCell="F12" sqref="F12"/>
      <selection pane="bottomLeft" activeCell="F12" sqref="F12"/>
      <selection pane="bottomRight" activeCell="N7" sqref="N7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19" width="12.42578125" customWidth="1"/>
    <col min="20" max="20" width="15.140625" customWidth="1"/>
    <col min="21" max="23" width="7.5703125" style="5" customWidth="1"/>
    <col min="24" max="16384" width="9.140625" style="5"/>
  </cols>
  <sheetData>
    <row r="1" spans="1:23" x14ac:dyDescent="0.25">
      <c r="A1" s="21" t="s">
        <v>5</v>
      </c>
      <c r="B1" s="21" t="s">
        <v>6</v>
      </c>
      <c r="C1" s="21" t="s">
        <v>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27</v>
      </c>
      <c r="S1" s="21" t="s">
        <v>29</v>
      </c>
      <c r="T1" s="21"/>
      <c r="U1" s="4"/>
      <c r="V1" s="4"/>
      <c r="W1" s="4"/>
    </row>
    <row r="2" spans="1:23" ht="27.75" customHeight="1" x14ac:dyDescent="0.25">
      <c r="A2" s="21"/>
      <c r="B2" s="21"/>
      <c r="C2" s="22" t="s">
        <v>0</v>
      </c>
      <c r="D2" s="22"/>
      <c r="E2" s="22"/>
      <c r="F2" s="22" t="s">
        <v>1</v>
      </c>
      <c r="G2" s="22"/>
      <c r="H2" s="22"/>
      <c r="I2" s="22" t="s">
        <v>2</v>
      </c>
      <c r="J2" s="22"/>
      <c r="K2" s="22"/>
      <c r="L2" s="22" t="s">
        <v>3</v>
      </c>
      <c r="M2" s="22"/>
      <c r="N2" s="22"/>
      <c r="O2" s="22" t="s">
        <v>4</v>
      </c>
      <c r="P2" s="22"/>
      <c r="Q2" s="22"/>
      <c r="R2" s="22"/>
      <c r="S2" s="9" t="s">
        <v>25</v>
      </c>
      <c r="T2" s="9" t="s">
        <v>26</v>
      </c>
      <c r="U2" s="7"/>
      <c r="V2" s="7"/>
      <c r="W2" s="7"/>
    </row>
    <row r="3" spans="1:23" ht="37.5" customHeight="1" x14ac:dyDescent="0.25">
      <c r="A3" s="21"/>
      <c r="B3" s="21"/>
      <c r="C3" s="9">
        <v>2024</v>
      </c>
      <c r="D3" s="9">
        <v>2025</v>
      </c>
      <c r="E3" s="9" t="s">
        <v>8</v>
      </c>
      <c r="F3" s="9">
        <v>2024</v>
      </c>
      <c r="G3" s="9">
        <v>2025</v>
      </c>
      <c r="H3" s="9" t="s">
        <v>8</v>
      </c>
      <c r="I3" s="9">
        <v>2024</v>
      </c>
      <c r="J3" s="9">
        <v>2025</v>
      </c>
      <c r="K3" s="9" t="s">
        <v>8</v>
      </c>
      <c r="L3" s="9">
        <v>2024</v>
      </c>
      <c r="M3" s="9">
        <v>2025</v>
      </c>
      <c r="N3" s="9" t="s">
        <v>8</v>
      </c>
      <c r="O3" s="9">
        <v>2024</v>
      </c>
      <c r="P3" s="9">
        <v>2025</v>
      </c>
      <c r="Q3" s="9" t="s">
        <v>8</v>
      </c>
      <c r="R3" s="22"/>
      <c r="S3" s="9">
        <v>2025</v>
      </c>
      <c r="T3" s="9">
        <v>2025</v>
      </c>
      <c r="U3" s="1"/>
      <c r="V3" s="1"/>
      <c r="W3" s="1"/>
    </row>
    <row r="4" spans="1:23" ht="12" customHeight="1" x14ac:dyDescent="0.25">
      <c r="A4" s="8">
        <v>1</v>
      </c>
      <c r="B4" s="8">
        <v>2</v>
      </c>
      <c r="C4" s="8">
        <v>4</v>
      </c>
      <c r="D4" s="8">
        <v>4</v>
      </c>
      <c r="E4" s="8">
        <v>5</v>
      </c>
      <c r="F4" s="8">
        <v>7</v>
      </c>
      <c r="G4" s="8">
        <v>7</v>
      </c>
      <c r="H4" s="8">
        <v>8</v>
      </c>
      <c r="I4" s="8">
        <v>10</v>
      </c>
      <c r="J4" s="8">
        <v>10</v>
      </c>
      <c r="K4" s="8">
        <v>11</v>
      </c>
      <c r="L4" s="8">
        <v>13</v>
      </c>
      <c r="M4" s="8">
        <v>13</v>
      </c>
      <c r="N4" s="8">
        <v>14</v>
      </c>
      <c r="O4" s="8">
        <v>16</v>
      </c>
      <c r="P4" s="8">
        <v>16</v>
      </c>
      <c r="Q4" s="8">
        <v>17</v>
      </c>
      <c r="R4" s="8">
        <v>18</v>
      </c>
      <c r="S4" s="16"/>
      <c r="T4" s="8"/>
      <c r="U4" s="2"/>
      <c r="V4" s="2"/>
      <c r="W4" s="2"/>
    </row>
    <row r="5" spans="1:23" ht="38.25" x14ac:dyDescent="0.25">
      <c r="A5" s="9">
        <v>1</v>
      </c>
      <c r="B5" s="13" t="s">
        <v>9</v>
      </c>
      <c r="C5" s="10">
        <v>7755</v>
      </c>
      <c r="D5" s="10">
        <v>6934</v>
      </c>
      <c r="E5" s="11">
        <f>IFERROR(D5/C5,"-")</f>
        <v>0.89413281753707285</v>
      </c>
      <c r="F5" s="10">
        <v>690</v>
      </c>
      <c r="G5" s="10">
        <v>764</v>
      </c>
      <c r="H5" s="11">
        <f>IFERROR(G5/F5,"-")</f>
        <v>1.1072463768115941</v>
      </c>
      <c r="I5" s="10">
        <v>122</v>
      </c>
      <c r="J5" s="10">
        <v>107</v>
      </c>
      <c r="K5" s="11">
        <f>IFERROR(J5/I5,"-")</f>
        <v>0.87704918032786883</v>
      </c>
      <c r="L5" s="10">
        <v>135</v>
      </c>
      <c r="M5" s="10">
        <v>153</v>
      </c>
      <c r="N5" s="11">
        <f>IFERROR(M5/L5,"-")</f>
        <v>1.1333333333333333</v>
      </c>
      <c r="O5" s="10">
        <v>0</v>
      </c>
      <c r="P5" s="10">
        <v>0</v>
      </c>
      <c r="Q5" s="11" t="str">
        <f>IFERROR(P5/O5,"-")</f>
        <v>-</v>
      </c>
      <c r="R5" s="17">
        <f>D5+G5+J5+M5+P5</f>
        <v>7958</v>
      </c>
      <c r="S5" s="10">
        <v>129</v>
      </c>
      <c r="T5" s="17">
        <f>R5+S5</f>
        <v>8087</v>
      </c>
      <c r="U5" s="6"/>
      <c r="V5" s="6"/>
      <c r="W5" s="6"/>
    </row>
    <row r="6" spans="1:23" ht="63.75" x14ac:dyDescent="0.25">
      <c r="A6" s="9">
        <v>2</v>
      </c>
      <c r="B6" s="13" t="s">
        <v>10</v>
      </c>
      <c r="C6" s="10">
        <v>7432</v>
      </c>
      <c r="D6" s="10">
        <v>6541</v>
      </c>
      <c r="E6" s="11">
        <f t="shared" ref="E6:E16" si="0">IFERROR(D6/C6,"-")</f>
        <v>0.88011302475780406</v>
      </c>
      <c r="F6" s="10">
        <v>614</v>
      </c>
      <c r="G6" s="10">
        <v>645</v>
      </c>
      <c r="H6" s="11">
        <f t="shared" ref="H6:H16" si="1">IFERROR(G6/F6,"-")</f>
        <v>1.0504885993485342</v>
      </c>
      <c r="I6" s="10">
        <v>64</v>
      </c>
      <c r="J6" s="10">
        <v>57</v>
      </c>
      <c r="K6" s="11">
        <f t="shared" ref="K6:K16" si="2">IFERROR(J6/I6,"-")</f>
        <v>0.890625</v>
      </c>
      <c r="L6" s="10">
        <v>54</v>
      </c>
      <c r="M6" s="10">
        <v>60</v>
      </c>
      <c r="N6" s="11">
        <f t="shared" ref="N6:N16" si="3">IFERROR(M6/L6,"-")</f>
        <v>1.1111111111111112</v>
      </c>
      <c r="O6" s="10">
        <v>0</v>
      </c>
      <c r="P6" s="10">
        <v>0</v>
      </c>
      <c r="Q6" s="11" t="str">
        <f t="shared" ref="Q6:Q16" si="4">IFERROR(P6/O6,"-")</f>
        <v>-</v>
      </c>
      <c r="R6" s="17">
        <f t="shared" ref="R6:R15" si="5">D6+G6+J6+M6+P6</f>
        <v>7303</v>
      </c>
      <c r="S6" s="10">
        <v>102</v>
      </c>
      <c r="T6" s="17">
        <f>R6+S6</f>
        <v>7405</v>
      </c>
      <c r="U6" s="3"/>
      <c r="V6" s="3"/>
      <c r="W6" s="3"/>
    </row>
    <row r="7" spans="1:23" ht="102" x14ac:dyDescent="0.25">
      <c r="A7" s="9">
        <v>3</v>
      </c>
      <c r="B7" s="13" t="s">
        <v>11</v>
      </c>
      <c r="C7" s="10">
        <v>3</v>
      </c>
      <c r="D7" s="10">
        <v>0</v>
      </c>
      <c r="E7" s="11">
        <f t="shared" si="0"/>
        <v>0</v>
      </c>
      <c r="F7" s="10">
        <v>0</v>
      </c>
      <c r="G7" s="10">
        <v>0</v>
      </c>
      <c r="H7" s="11" t="str">
        <f t="shared" si="1"/>
        <v>-</v>
      </c>
      <c r="I7" s="10">
        <v>1</v>
      </c>
      <c r="J7" s="10">
        <v>1</v>
      </c>
      <c r="K7" s="11">
        <f t="shared" si="2"/>
        <v>1</v>
      </c>
      <c r="L7" s="10">
        <v>12</v>
      </c>
      <c r="M7" s="10">
        <v>1</v>
      </c>
      <c r="N7" s="11">
        <f t="shared" si="3"/>
        <v>8.3333333333333329E-2</v>
      </c>
      <c r="O7" s="10">
        <v>0</v>
      </c>
      <c r="P7" s="10">
        <v>0</v>
      </c>
      <c r="Q7" s="11" t="str">
        <f t="shared" si="4"/>
        <v>-</v>
      </c>
      <c r="R7" s="17">
        <f t="shared" si="5"/>
        <v>2</v>
      </c>
      <c r="S7" s="10">
        <v>0</v>
      </c>
      <c r="T7" s="17">
        <f>R7+S7</f>
        <v>2</v>
      </c>
      <c r="U7" s="3"/>
      <c r="V7" s="3"/>
      <c r="W7" s="3"/>
    </row>
    <row r="8" spans="1:23" x14ac:dyDescent="0.25">
      <c r="A8" s="18" t="s">
        <v>20</v>
      </c>
      <c r="B8" s="13" t="s">
        <v>12</v>
      </c>
      <c r="C8" s="10">
        <v>3</v>
      </c>
      <c r="D8" s="10">
        <v>0</v>
      </c>
      <c r="E8" s="11">
        <f t="shared" si="0"/>
        <v>0</v>
      </c>
      <c r="F8" s="10">
        <v>0</v>
      </c>
      <c r="G8" s="10">
        <v>0</v>
      </c>
      <c r="H8" s="11" t="str">
        <f t="shared" si="1"/>
        <v>-</v>
      </c>
      <c r="I8" s="10">
        <v>1</v>
      </c>
      <c r="J8" s="10">
        <v>1</v>
      </c>
      <c r="K8" s="11">
        <f t="shared" si="2"/>
        <v>1</v>
      </c>
      <c r="L8" s="10">
        <v>12</v>
      </c>
      <c r="M8" s="10">
        <v>1</v>
      </c>
      <c r="N8" s="11">
        <f t="shared" si="3"/>
        <v>8.3333333333333329E-2</v>
      </c>
      <c r="O8" s="10">
        <v>0</v>
      </c>
      <c r="P8" s="10">
        <v>0</v>
      </c>
      <c r="Q8" s="11" t="str">
        <f t="shared" si="4"/>
        <v>-</v>
      </c>
      <c r="R8" s="17">
        <f t="shared" si="5"/>
        <v>2</v>
      </c>
      <c r="S8" s="10">
        <v>0</v>
      </c>
      <c r="T8" s="17">
        <f>R8+S8</f>
        <v>2</v>
      </c>
      <c r="U8" s="3"/>
      <c r="V8" s="3"/>
      <c r="W8" s="3"/>
    </row>
    <row r="9" spans="1:23" x14ac:dyDescent="0.25">
      <c r="A9" s="18" t="s">
        <v>21</v>
      </c>
      <c r="B9" s="13" t="s">
        <v>13</v>
      </c>
      <c r="C9" s="10">
        <v>0</v>
      </c>
      <c r="D9" s="10">
        <v>0</v>
      </c>
      <c r="E9" s="11" t="str">
        <f t="shared" si="0"/>
        <v>-</v>
      </c>
      <c r="F9" s="10">
        <v>0</v>
      </c>
      <c r="G9" s="10">
        <v>0</v>
      </c>
      <c r="H9" s="11" t="str">
        <f t="shared" si="1"/>
        <v>-</v>
      </c>
      <c r="I9" s="10">
        <v>0</v>
      </c>
      <c r="J9" s="10">
        <v>0</v>
      </c>
      <c r="K9" s="11" t="str">
        <f t="shared" si="2"/>
        <v>-</v>
      </c>
      <c r="L9" s="10">
        <v>0</v>
      </c>
      <c r="M9" s="10">
        <v>0</v>
      </c>
      <c r="N9" s="11" t="str">
        <f t="shared" si="3"/>
        <v>-</v>
      </c>
      <c r="O9" s="10">
        <v>0</v>
      </c>
      <c r="P9" s="10">
        <v>0</v>
      </c>
      <c r="Q9" s="11" t="str">
        <f t="shared" si="4"/>
        <v>-</v>
      </c>
      <c r="R9" s="17">
        <f t="shared" si="5"/>
        <v>0</v>
      </c>
      <c r="S9" s="10">
        <v>0</v>
      </c>
      <c r="T9" s="17">
        <f>R9+S9</f>
        <v>0</v>
      </c>
      <c r="U9" s="3"/>
      <c r="V9" s="3"/>
      <c r="W9" s="3"/>
    </row>
    <row r="10" spans="1:23" ht="51" x14ac:dyDescent="0.25">
      <c r="A10" s="9">
        <v>4</v>
      </c>
      <c r="B10" s="13" t="s">
        <v>14</v>
      </c>
      <c r="C10" s="10">
        <v>7.6025296017222823</v>
      </c>
      <c r="D10" s="10">
        <v>8.3286959180553435</v>
      </c>
      <c r="E10" s="11">
        <f t="shared" si="0"/>
        <v>1.0955164076136652</v>
      </c>
      <c r="F10" s="10">
        <v>12.390879478827362</v>
      </c>
      <c r="G10" s="10">
        <v>11.765891472868217</v>
      </c>
      <c r="H10" s="11">
        <f t="shared" si="1"/>
        <v>0.94956064200066848</v>
      </c>
      <c r="I10" s="10">
        <v>57.71875</v>
      </c>
      <c r="J10" s="10">
        <v>46.526315789473685</v>
      </c>
      <c r="K10" s="11">
        <f t="shared" si="2"/>
        <v>0.80608668395406491</v>
      </c>
      <c r="L10" s="10">
        <v>112.94444444444444</v>
      </c>
      <c r="M10" s="10">
        <v>136.01666666666668</v>
      </c>
      <c r="N10" s="11">
        <f t="shared" si="3"/>
        <v>1.204279390063945</v>
      </c>
      <c r="O10" s="10" t="s">
        <v>24</v>
      </c>
      <c r="P10" s="10" t="s">
        <v>24</v>
      </c>
      <c r="Q10" s="11" t="str">
        <f t="shared" si="4"/>
        <v>-</v>
      </c>
      <c r="R10" s="17">
        <v>9.9794604956867037</v>
      </c>
      <c r="S10" s="10">
        <v>7.4705882352941178</v>
      </c>
      <c r="T10" s="19">
        <v>9.9449020931802838</v>
      </c>
      <c r="U10" s="3"/>
      <c r="V10" s="3"/>
      <c r="W10" s="3"/>
    </row>
    <row r="11" spans="1:23" ht="51" x14ac:dyDescent="0.25">
      <c r="A11" s="9">
        <v>5</v>
      </c>
      <c r="B11" s="13" t="s">
        <v>15</v>
      </c>
      <c r="C11" s="10">
        <v>6229</v>
      </c>
      <c r="D11" s="10">
        <v>5487</v>
      </c>
      <c r="E11" s="11">
        <f t="shared" si="0"/>
        <v>0.88087975598009316</v>
      </c>
      <c r="F11" s="10">
        <v>398</v>
      </c>
      <c r="G11" s="10">
        <v>498</v>
      </c>
      <c r="H11" s="11">
        <f t="shared" si="1"/>
        <v>1.2512562814070352</v>
      </c>
      <c r="I11" s="10">
        <v>21</v>
      </c>
      <c r="J11" s="10">
        <v>24</v>
      </c>
      <c r="K11" s="11">
        <f t="shared" si="2"/>
        <v>1.1428571428571428</v>
      </c>
      <c r="L11" s="10">
        <v>14</v>
      </c>
      <c r="M11" s="10">
        <v>29</v>
      </c>
      <c r="N11" s="11">
        <f t="shared" si="3"/>
        <v>2.0714285714285716</v>
      </c>
      <c r="O11" s="10">
        <v>0</v>
      </c>
      <c r="P11" s="10">
        <v>0</v>
      </c>
      <c r="Q11" s="11" t="str">
        <f t="shared" si="4"/>
        <v>-</v>
      </c>
      <c r="R11" s="17">
        <f>D11+G11+J11+M11+P11</f>
        <v>6038</v>
      </c>
      <c r="S11" s="10">
        <v>80</v>
      </c>
      <c r="T11" s="17">
        <f>R11+S11</f>
        <v>6118</v>
      </c>
      <c r="U11" s="6"/>
      <c r="V11" s="6"/>
      <c r="W11" s="6"/>
    </row>
    <row r="12" spans="1:23" ht="51" x14ac:dyDescent="0.25">
      <c r="A12" s="9">
        <v>6</v>
      </c>
      <c r="B12" s="13" t="s">
        <v>16</v>
      </c>
      <c r="C12" s="10">
        <v>6123</v>
      </c>
      <c r="D12" s="10">
        <v>6193</v>
      </c>
      <c r="E12" s="11">
        <f t="shared" si="0"/>
        <v>1.011432304425935</v>
      </c>
      <c r="F12" s="10">
        <v>394</v>
      </c>
      <c r="G12" s="10">
        <v>494</v>
      </c>
      <c r="H12" s="11">
        <f t="shared" si="1"/>
        <v>1.2538071065989849</v>
      </c>
      <c r="I12" s="10">
        <v>20</v>
      </c>
      <c r="J12" s="10">
        <v>19</v>
      </c>
      <c r="K12" s="11">
        <f t="shared" si="2"/>
        <v>0.95</v>
      </c>
      <c r="L12" s="10">
        <v>17</v>
      </c>
      <c r="M12" s="10">
        <v>17</v>
      </c>
      <c r="N12" s="11">
        <f t="shared" si="3"/>
        <v>1</v>
      </c>
      <c r="O12" s="10">
        <v>0</v>
      </c>
      <c r="P12" s="10">
        <v>0</v>
      </c>
      <c r="Q12" s="11" t="str">
        <f t="shared" si="4"/>
        <v>-</v>
      </c>
      <c r="R12" s="17">
        <f t="shared" si="5"/>
        <v>6723</v>
      </c>
      <c r="S12" s="10">
        <v>83</v>
      </c>
      <c r="T12" s="17">
        <f>R12+S12</f>
        <v>6806</v>
      </c>
    </row>
    <row r="13" spans="1:23" ht="89.25" x14ac:dyDescent="0.25">
      <c r="A13" s="9">
        <v>7</v>
      </c>
      <c r="B13" s="13" t="s">
        <v>17</v>
      </c>
      <c r="C13" s="10">
        <v>19</v>
      </c>
      <c r="D13" s="10">
        <v>6</v>
      </c>
      <c r="E13" s="11">
        <f t="shared" si="0"/>
        <v>0.31578947368421051</v>
      </c>
      <c r="F13" s="10">
        <v>0</v>
      </c>
      <c r="G13" s="10">
        <v>0</v>
      </c>
      <c r="H13" s="11" t="str">
        <f t="shared" si="1"/>
        <v>-</v>
      </c>
      <c r="I13" s="10">
        <v>0</v>
      </c>
      <c r="J13" s="10">
        <v>0</v>
      </c>
      <c r="K13" s="11" t="str">
        <f t="shared" si="2"/>
        <v>-</v>
      </c>
      <c r="L13" s="10">
        <v>0</v>
      </c>
      <c r="M13" s="10">
        <v>0</v>
      </c>
      <c r="N13" s="11" t="str">
        <f t="shared" si="3"/>
        <v>-</v>
      </c>
      <c r="O13" s="10">
        <v>0</v>
      </c>
      <c r="P13" s="10">
        <v>0</v>
      </c>
      <c r="Q13" s="11" t="str">
        <f t="shared" si="4"/>
        <v>-</v>
      </c>
      <c r="R13" s="17">
        <f t="shared" si="5"/>
        <v>6</v>
      </c>
      <c r="S13" s="10">
        <v>0</v>
      </c>
      <c r="T13" s="17">
        <f>R13+S13</f>
        <v>6</v>
      </c>
    </row>
    <row r="14" spans="1:23" x14ac:dyDescent="0.25">
      <c r="A14" s="18" t="s">
        <v>22</v>
      </c>
      <c r="B14" s="13" t="s">
        <v>12</v>
      </c>
      <c r="C14" s="10">
        <v>19</v>
      </c>
      <c r="D14" s="10">
        <v>6</v>
      </c>
      <c r="E14" s="11">
        <f t="shared" si="0"/>
        <v>0.31578947368421051</v>
      </c>
      <c r="F14" s="10">
        <v>0</v>
      </c>
      <c r="G14" s="10">
        <v>0</v>
      </c>
      <c r="H14" s="11" t="str">
        <f t="shared" si="1"/>
        <v>-</v>
      </c>
      <c r="I14" s="10">
        <v>0</v>
      </c>
      <c r="J14" s="10">
        <v>0</v>
      </c>
      <c r="K14" s="11" t="str">
        <f t="shared" si="2"/>
        <v>-</v>
      </c>
      <c r="L14" s="10">
        <v>0</v>
      </c>
      <c r="M14" s="10">
        <v>0</v>
      </c>
      <c r="N14" s="11" t="str">
        <f t="shared" si="3"/>
        <v>-</v>
      </c>
      <c r="O14" s="10">
        <v>0</v>
      </c>
      <c r="P14" s="10">
        <v>0</v>
      </c>
      <c r="Q14" s="11" t="str">
        <f t="shared" si="4"/>
        <v>-</v>
      </c>
      <c r="R14" s="17">
        <f t="shared" si="5"/>
        <v>6</v>
      </c>
      <c r="S14" s="10">
        <v>0</v>
      </c>
      <c r="T14" s="17">
        <f>R14+S14</f>
        <v>6</v>
      </c>
    </row>
    <row r="15" spans="1:23" x14ac:dyDescent="0.25">
      <c r="A15" s="18" t="s">
        <v>23</v>
      </c>
      <c r="B15" s="13" t="s">
        <v>18</v>
      </c>
      <c r="C15" s="10">
        <v>0</v>
      </c>
      <c r="D15" s="10">
        <v>0</v>
      </c>
      <c r="E15" s="11" t="str">
        <f t="shared" si="0"/>
        <v>-</v>
      </c>
      <c r="F15" s="10">
        <v>0</v>
      </c>
      <c r="G15" s="10">
        <v>0</v>
      </c>
      <c r="H15" s="11" t="str">
        <f t="shared" si="1"/>
        <v>-</v>
      </c>
      <c r="I15" s="10">
        <v>0</v>
      </c>
      <c r="J15" s="10">
        <v>0</v>
      </c>
      <c r="K15" s="11" t="str">
        <f t="shared" si="2"/>
        <v>-</v>
      </c>
      <c r="L15" s="10">
        <v>0</v>
      </c>
      <c r="M15" s="10">
        <v>0</v>
      </c>
      <c r="N15" s="11" t="str">
        <f t="shared" si="3"/>
        <v>-</v>
      </c>
      <c r="O15" s="10">
        <v>0</v>
      </c>
      <c r="P15" s="10">
        <v>0</v>
      </c>
      <c r="Q15" s="11" t="str">
        <f t="shared" si="4"/>
        <v>-</v>
      </c>
      <c r="R15" s="17">
        <f t="shared" si="5"/>
        <v>0</v>
      </c>
      <c r="S15" s="10">
        <v>0</v>
      </c>
      <c r="T15" s="17">
        <f>R15+S15</f>
        <v>0</v>
      </c>
    </row>
    <row r="16" spans="1:23" ht="51" x14ac:dyDescent="0.25">
      <c r="A16" s="9">
        <v>8</v>
      </c>
      <c r="B16" s="13" t="s">
        <v>19</v>
      </c>
      <c r="C16" s="10">
        <v>142.38020578147967</v>
      </c>
      <c r="D16" s="10">
        <v>137.40061359599548</v>
      </c>
      <c r="E16" s="11">
        <f t="shared" si="0"/>
        <v>0.96502609222853142</v>
      </c>
      <c r="F16" s="10">
        <v>240.251269035533</v>
      </c>
      <c r="G16" s="10">
        <v>202.72874493927125</v>
      </c>
      <c r="H16" s="11">
        <f t="shared" si="1"/>
        <v>0.84381966327631674</v>
      </c>
      <c r="I16" s="10">
        <v>299.95</v>
      </c>
      <c r="J16" s="10">
        <v>243.94736842105263</v>
      </c>
      <c r="K16" s="11">
        <f t="shared" si="2"/>
        <v>0.81329344364411615</v>
      </c>
      <c r="L16" s="10">
        <v>552.17647058823525</v>
      </c>
      <c r="M16" s="10">
        <v>474.76470588235293</v>
      </c>
      <c r="N16" s="11">
        <f t="shared" si="3"/>
        <v>0.85980611483967195</v>
      </c>
      <c r="O16" s="10" t="s">
        <v>24</v>
      </c>
      <c r="P16" s="10" t="s">
        <v>24</v>
      </c>
      <c r="Q16" s="11" t="str">
        <f t="shared" si="4"/>
        <v>-</v>
      </c>
      <c r="R16" s="17">
        <v>143.35504982894543</v>
      </c>
      <c r="S16" s="10">
        <v>22.192771084337348</v>
      </c>
      <c r="T16" s="17">
        <v>141.87746106376727</v>
      </c>
    </row>
    <row r="20" spans="3:3" x14ac:dyDescent="0.25">
      <c r="C20" s="12"/>
    </row>
  </sheetData>
  <mergeCells count="10">
    <mergeCell ref="S1:T1"/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BreakPreview" zoomScale="85" zoomScaleNormal="100" zoomScaleSheetLayoutView="85" workbookViewId="0">
      <pane xSplit="2" ySplit="4" topLeftCell="C5" activePane="bottomRight" state="frozen"/>
      <selection activeCell="F12" sqref="F12"/>
      <selection pane="topRight" activeCell="F12" sqref="F12"/>
      <selection pane="bottomLeft" activeCell="F12" sqref="F12"/>
      <selection pane="bottomRight" activeCell="F12" sqref="F12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19" width="12.42578125" customWidth="1"/>
    <col min="20" max="20" width="15.140625" customWidth="1"/>
    <col min="21" max="23" width="7.5703125" style="5" customWidth="1"/>
    <col min="24" max="16384" width="9.140625" style="5"/>
  </cols>
  <sheetData>
    <row r="1" spans="1:23" x14ac:dyDescent="0.25">
      <c r="A1" s="21" t="s">
        <v>5</v>
      </c>
      <c r="B1" s="21" t="s">
        <v>6</v>
      </c>
      <c r="C1" s="21" t="s">
        <v>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27</v>
      </c>
      <c r="S1" s="21" t="s">
        <v>29</v>
      </c>
      <c r="T1" s="21"/>
      <c r="U1" s="4"/>
      <c r="V1" s="4"/>
      <c r="W1" s="4"/>
    </row>
    <row r="2" spans="1:23" ht="27.75" customHeight="1" x14ac:dyDescent="0.25">
      <c r="A2" s="21"/>
      <c r="B2" s="21"/>
      <c r="C2" s="22" t="s">
        <v>0</v>
      </c>
      <c r="D2" s="22"/>
      <c r="E2" s="22"/>
      <c r="F2" s="22" t="s">
        <v>1</v>
      </c>
      <c r="G2" s="22"/>
      <c r="H2" s="22"/>
      <c r="I2" s="22" t="s">
        <v>2</v>
      </c>
      <c r="J2" s="22"/>
      <c r="K2" s="22"/>
      <c r="L2" s="22" t="s">
        <v>3</v>
      </c>
      <c r="M2" s="22"/>
      <c r="N2" s="22"/>
      <c r="O2" s="22" t="s">
        <v>4</v>
      </c>
      <c r="P2" s="22"/>
      <c r="Q2" s="22"/>
      <c r="R2" s="22"/>
      <c r="S2" s="9" t="s">
        <v>25</v>
      </c>
      <c r="T2" s="9" t="s">
        <v>26</v>
      </c>
      <c r="U2" s="7"/>
      <c r="V2" s="7"/>
      <c r="W2" s="7"/>
    </row>
    <row r="3" spans="1:23" ht="37.5" customHeight="1" x14ac:dyDescent="0.25">
      <c r="A3" s="21"/>
      <c r="B3" s="21"/>
      <c r="C3" s="9">
        <v>2024</v>
      </c>
      <c r="D3" s="9">
        <v>2025</v>
      </c>
      <c r="E3" s="9" t="s">
        <v>8</v>
      </c>
      <c r="F3" s="9">
        <v>2024</v>
      </c>
      <c r="G3" s="9">
        <v>2025</v>
      </c>
      <c r="H3" s="9" t="s">
        <v>8</v>
      </c>
      <c r="I3" s="9">
        <v>2024</v>
      </c>
      <c r="J3" s="9">
        <v>2025</v>
      </c>
      <c r="K3" s="9" t="s">
        <v>8</v>
      </c>
      <c r="L3" s="9">
        <v>2024</v>
      </c>
      <c r="M3" s="9">
        <v>2025</v>
      </c>
      <c r="N3" s="9" t="s">
        <v>8</v>
      </c>
      <c r="O3" s="9">
        <v>2024</v>
      </c>
      <c r="P3" s="9">
        <v>2025</v>
      </c>
      <c r="Q3" s="9" t="s">
        <v>8</v>
      </c>
      <c r="R3" s="22"/>
      <c r="S3" s="9">
        <v>2025</v>
      </c>
      <c r="T3" s="9">
        <v>2025</v>
      </c>
      <c r="U3" s="1"/>
      <c r="V3" s="1"/>
      <c r="W3" s="1"/>
    </row>
    <row r="4" spans="1:23" ht="12" customHeight="1" x14ac:dyDescent="0.25">
      <c r="A4" s="8">
        <v>1</v>
      </c>
      <c r="B4" s="8">
        <v>2</v>
      </c>
      <c r="C4" s="8">
        <v>4</v>
      </c>
      <c r="D4" s="8">
        <v>4</v>
      </c>
      <c r="E4" s="8">
        <v>5</v>
      </c>
      <c r="F4" s="8">
        <v>7</v>
      </c>
      <c r="G4" s="8">
        <v>7</v>
      </c>
      <c r="H4" s="8">
        <v>8</v>
      </c>
      <c r="I4" s="8">
        <v>10</v>
      </c>
      <c r="J4" s="8">
        <v>10</v>
      </c>
      <c r="K4" s="8">
        <v>11</v>
      </c>
      <c r="L4" s="8">
        <v>13</v>
      </c>
      <c r="M4" s="8">
        <v>13</v>
      </c>
      <c r="N4" s="8">
        <v>14</v>
      </c>
      <c r="O4" s="8">
        <v>16</v>
      </c>
      <c r="P4" s="8">
        <v>16</v>
      </c>
      <c r="Q4" s="8">
        <v>17</v>
      </c>
      <c r="R4" s="8">
        <v>18</v>
      </c>
      <c r="S4" s="16"/>
      <c r="T4" s="8"/>
      <c r="U4" s="2"/>
      <c r="V4" s="2"/>
      <c r="W4" s="2"/>
    </row>
    <row r="5" spans="1:23" ht="38.25" x14ac:dyDescent="0.25">
      <c r="A5" s="9">
        <v>1</v>
      </c>
      <c r="B5" s="13" t="s">
        <v>9</v>
      </c>
      <c r="C5" s="10">
        <v>3426</v>
      </c>
      <c r="D5" s="10">
        <v>2943</v>
      </c>
      <c r="E5" s="11">
        <f>IFERROR(D5/C5,"-")</f>
        <v>0.85901926444833621</v>
      </c>
      <c r="F5" s="10">
        <v>530</v>
      </c>
      <c r="G5" s="10">
        <v>531</v>
      </c>
      <c r="H5" s="11">
        <f>IFERROR(G5/F5,"-")</f>
        <v>1.0018867924528303</v>
      </c>
      <c r="I5" s="10">
        <v>52</v>
      </c>
      <c r="J5" s="10">
        <v>53</v>
      </c>
      <c r="K5" s="11">
        <f>IFERROR(J5/I5,"-")</f>
        <v>1.0192307692307692</v>
      </c>
      <c r="L5" s="10">
        <v>15</v>
      </c>
      <c r="M5" s="10">
        <v>12</v>
      </c>
      <c r="N5" s="11">
        <f>IFERROR(M5/L5,"-")</f>
        <v>0.8</v>
      </c>
      <c r="O5" s="10">
        <v>0</v>
      </c>
      <c r="P5" s="10">
        <v>0</v>
      </c>
      <c r="Q5" s="11" t="str">
        <f>IFERROR(P5/O5,"-")</f>
        <v>-</v>
      </c>
      <c r="R5" s="17">
        <f>D5+G5+J5+M5+P5</f>
        <v>3539</v>
      </c>
      <c r="S5" s="10">
        <v>137</v>
      </c>
      <c r="T5" s="17">
        <f>R5+S5</f>
        <v>3676</v>
      </c>
      <c r="U5" s="6"/>
      <c r="V5" s="6"/>
      <c r="W5" s="6"/>
    </row>
    <row r="6" spans="1:23" ht="63.75" x14ac:dyDescent="0.25">
      <c r="A6" s="9">
        <v>2</v>
      </c>
      <c r="B6" s="13" t="s">
        <v>10</v>
      </c>
      <c r="C6" s="10">
        <v>3101</v>
      </c>
      <c r="D6" s="10">
        <v>2661</v>
      </c>
      <c r="E6" s="11">
        <f t="shared" ref="E6:E16" si="0">IFERROR(D6/C6,"-")</f>
        <v>0.85811028700419223</v>
      </c>
      <c r="F6" s="10">
        <v>440</v>
      </c>
      <c r="G6" s="10">
        <v>462</v>
      </c>
      <c r="H6" s="11">
        <f t="shared" ref="H6:H16" si="1">IFERROR(G6/F6,"-")</f>
        <v>1.05</v>
      </c>
      <c r="I6" s="10">
        <v>38</v>
      </c>
      <c r="J6" s="10">
        <v>42</v>
      </c>
      <c r="K6" s="11">
        <f t="shared" ref="K6:K16" si="2">IFERROR(J6/I6,"-")</f>
        <v>1.1052631578947369</v>
      </c>
      <c r="L6" s="10">
        <v>9</v>
      </c>
      <c r="M6" s="10">
        <v>8</v>
      </c>
      <c r="N6" s="11">
        <f t="shared" ref="N6:N16" si="3">IFERROR(M6/L6,"-")</f>
        <v>0.88888888888888884</v>
      </c>
      <c r="O6" s="10">
        <v>0</v>
      </c>
      <c r="P6" s="10">
        <v>0</v>
      </c>
      <c r="Q6" s="11" t="str">
        <f t="shared" ref="Q6:Q16" si="4">IFERROR(P6/O6,"-")</f>
        <v>-</v>
      </c>
      <c r="R6" s="17">
        <f t="shared" ref="R6:R15" si="5">D6+G6+J6+M6+P6</f>
        <v>3173</v>
      </c>
      <c r="S6" s="10">
        <v>119</v>
      </c>
      <c r="T6" s="17">
        <f>R6+S6</f>
        <v>3292</v>
      </c>
      <c r="U6" s="3"/>
      <c r="V6" s="3"/>
      <c r="W6" s="3"/>
    </row>
    <row r="7" spans="1:23" ht="102" x14ac:dyDescent="0.25">
      <c r="A7" s="9">
        <v>3</v>
      </c>
      <c r="B7" s="13" t="s">
        <v>11</v>
      </c>
      <c r="C7" s="10">
        <v>0</v>
      </c>
      <c r="D7" s="10">
        <v>0</v>
      </c>
      <c r="E7" s="11" t="str">
        <f t="shared" si="0"/>
        <v>-</v>
      </c>
      <c r="F7" s="10">
        <v>0</v>
      </c>
      <c r="G7" s="10">
        <v>0</v>
      </c>
      <c r="H7" s="11" t="str">
        <f t="shared" si="1"/>
        <v>-</v>
      </c>
      <c r="I7" s="10">
        <v>0</v>
      </c>
      <c r="J7" s="10">
        <v>0</v>
      </c>
      <c r="K7" s="11" t="str">
        <f t="shared" si="2"/>
        <v>-</v>
      </c>
      <c r="L7" s="10">
        <v>0</v>
      </c>
      <c r="M7" s="10">
        <v>0</v>
      </c>
      <c r="N7" s="11" t="str">
        <f t="shared" si="3"/>
        <v>-</v>
      </c>
      <c r="O7" s="10">
        <v>0</v>
      </c>
      <c r="P7" s="10">
        <v>0</v>
      </c>
      <c r="Q7" s="11" t="str">
        <f t="shared" si="4"/>
        <v>-</v>
      </c>
      <c r="R7" s="17">
        <f t="shared" si="5"/>
        <v>0</v>
      </c>
      <c r="S7" s="10">
        <v>0</v>
      </c>
      <c r="T7" s="17">
        <f>R7+S7</f>
        <v>0</v>
      </c>
      <c r="U7" s="3"/>
      <c r="V7" s="3"/>
      <c r="W7" s="3"/>
    </row>
    <row r="8" spans="1:23" x14ac:dyDescent="0.25">
      <c r="A8" s="18" t="s">
        <v>20</v>
      </c>
      <c r="B8" s="13" t="s">
        <v>12</v>
      </c>
      <c r="C8" s="10">
        <v>0</v>
      </c>
      <c r="D8" s="10">
        <v>0</v>
      </c>
      <c r="E8" s="11" t="str">
        <f t="shared" si="0"/>
        <v>-</v>
      </c>
      <c r="F8" s="10">
        <v>0</v>
      </c>
      <c r="G8" s="10">
        <v>0</v>
      </c>
      <c r="H8" s="11" t="str">
        <f t="shared" si="1"/>
        <v>-</v>
      </c>
      <c r="I8" s="10">
        <v>0</v>
      </c>
      <c r="J8" s="10">
        <v>0</v>
      </c>
      <c r="K8" s="11" t="str">
        <f t="shared" si="2"/>
        <v>-</v>
      </c>
      <c r="L8" s="10">
        <v>0</v>
      </c>
      <c r="M8" s="10">
        <v>0</v>
      </c>
      <c r="N8" s="11" t="str">
        <f t="shared" si="3"/>
        <v>-</v>
      </c>
      <c r="O8" s="10">
        <v>0</v>
      </c>
      <c r="P8" s="10">
        <v>0</v>
      </c>
      <c r="Q8" s="11" t="str">
        <f t="shared" si="4"/>
        <v>-</v>
      </c>
      <c r="R8" s="17">
        <f t="shared" si="5"/>
        <v>0</v>
      </c>
      <c r="S8" s="10">
        <v>0</v>
      </c>
      <c r="T8" s="17">
        <f>R8+S8</f>
        <v>0</v>
      </c>
      <c r="U8" s="3"/>
      <c r="V8" s="3"/>
      <c r="W8" s="3"/>
    </row>
    <row r="9" spans="1:23" x14ac:dyDescent="0.25">
      <c r="A9" s="18" t="s">
        <v>21</v>
      </c>
      <c r="B9" s="13" t="s">
        <v>13</v>
      </c>
      <c r="C9" s="10">
        <v>0</v>
      </c>
      <c r="D9" s="10">
        <v>0</v>
      </c>
      <c r="E9" s="11" t="str">
        <f t="shared" si="0"/>
        <v>-</v>
      </c>
      <c r="F9" s="10">
        <v>0</v>
      </c>
      <c r="G9" s="10">
        <v>0</v>
      </c>
      <c r="H9" s="11" t="str">
        <f t="shared" si="1"/>
        <v>-</v>
      </c>
      <c r="I9" s="10">
        <v>0</v>
      </c>
      <c r="J9" s="10">
        <v>0</v>
      </c>
      <c r="K9" s="11" t="str">
        <f t="shared" si="2"/>
        <v>-</v>
      </c>
      <c r="L9" s="10">
        <v>0</v>
      </c>
      <c r="M9" s="10">
        <v>0</v>
      </c>
      <c r="N9" s="11" t="str">
        <f t="shared" si="3"/>
        <v>-</v>
      </c>
      <c r="O9" s="10">
        <v>0</v>
      </c>
      <c r="P9" s="10">
        <v>0</v>
      </c>
      <c r="Q9" s="11" t="str">
        <f t="shared" si="4"/>
        <v>-</v>
      </c>
      <c r="R9" s="17">
        <f t="shared" si="5"/>
        <v>0</v>
      </c>
      <c r="S9" s="10">
        <v>0</v>
      </c>
      <c r="T9" s="17">
        <f>R9+S9</f>
        <v>0</v>
      </c>
      <c r="U9" s="3"/>
      <c r="V9" s="3"/>
      <c r="W9" s="3"/>
    </row>
    <row r="10" spans="1:23" ht="51" x14ac:dyDescent="0.25">
      <c r="A10" s="9">
        <v>4</v>
      </c>
      <c r="B10" s="13" t="s">
        <v>14</v>
      </c>
      <c r="C10" s="10">
        <v>11.036117381489841</v>
      </c>
      <c r="D10" s="10">
        <v>13.038707252912438</v>
      </c>
      <c r="E10" s="11">
        <f t="shared" si="0"/>
        <v>1.1814578263530804</v>
      </c>
      <c r="F10" s="10">
        <v>15.090909090909092</v>
      </c>
      <c r="G10" s="10">
        <v>14.919913419913421</v>
      </c>
      <c r="H10" s="11">
        <f t="shared" si="1"/>
        <v>0.98866896156052786</v>
      </c>
      <c r="I10" s="10">
        <v>39.89473684210526</v>
      </c>
      <c r="J10" s="10">
        <v>24.88095238095238</v>
      </c>
      <c r="K10" s="11">
        <f t="shared" si="2"/>
        <v>0.62366503329564016</v>
      </c>
      <c r="L10" s="10">
        <v>53.222222222222221</v>
      </c>
      <c r="M10" s="10">
        <v>67.125</v>
      </c>
      <c r="N10" s="11">
        <f t="shared" si="3"/>
        <v>1.2612212943632568</v>
      </c>
      <c r="O10" s="10" t="s">
        <v>24</v>
      </c>
      <c r="P10" s="10" t="s">
        <v>24</v>
      </c>
      <c r="Q10" s="11" t="str">
        <f t="shared" si="4"/>
        <v>-</v>
      </c>
      <c r="R10" s="17">
        <v>13.605735896627797</v>
      </c>
      <c r="S10" s="10">
        <v>9.5630252100840334</v>
      </c>
      <c r="T10" s="19">
        <v>13.459599027946537</v>
      </c>
      <c r="U10" s="3"/>
      <c r="V10" s="3"/>
      <c r="W10" s="3"/>
    </row>
    <row r="11" spans="1:23" ht="51" x14ac:dyDescent="0.25">
      <c r="A11" s="9">
        <v>5</v>
      </c>
      <c r="B11" s="13" t="s">
        <v>15</v>
      </c>
      <c r="C11" s="10">
        <v>2505</v>
      </c>
      <c r="D11" s="10">
        <v>2005</v>
      </c>
      <c r="E11" s="11">
        <f t="shared" si="0"/>
        <v>0.80039920159680644</v>
      </c>
      <c r="F11" s="10">
        <v>246</v>
      </c>
      <c r="G11" s="10">
        <v>278</v>
      </c>
      <c r="H11" s="11">
        <f t="shared" si="1"/>
        <v>1.1300813008130082</v>
      </c>
      <c r="I11" s="10">
        <v>12</v>
      </c>
      <c r="J11" s="10">
        <v>12</v>
      </c>
      <c r="K11" s="11">
        <f t="shared" si="2"/>
        <v>1</v>
      </c>
      <c r="L11" s="10">
        <v>2</v>
      </c>
      <c r="M11" s="10">
        <v>3</v>
      </c>
      <c r="N11" s="11">
        <f t="shared" si="3"/>
        <v>1.5</v>
      </c>
      <c r="O11" s="10">
        <v>0</v>
      </c>
      <c r="P11" s="10">
        <v>0</v>
      </c>
      <c r="Q11" s="11" t="str">
        <f t="shared" si="4"/>
        <v>-</v>
      </c>
      <c r="R11" s="17">
        <f>D11+G11+J11+M11+P11</f>
        <v>2298</v>
      </c>
      <c r="S11" s="10">
        <v>98</v>
      </c>
      <c r="T11" s="17">
        <f>R11+S11</f>
        <v>2396</v>
      </c>
      <c r="U11" s="6"/>
      <c r="V11" s="6"/>
      <c r="W11" s="6"/>
    </row>
    <row r="12" spans="1:23" ht="51" x14ac:dyDescent="0.25">
      <c r="A12" s="9">
        <v>6</v>
      </c>
      <c r="B12" s="13" t="s">
        <v>16</v>
      </c>
      <c r="C12" s="10">
        <v>2427</v>
      </c>
      <c r="D12" s="10">
        <v>2335</v>
      </c>
      <c r="E12" s="11">
        <f t="shared" si="0"/>
        <v>0.96209311907704986</v>
      </c>
      <c r="F12" s="10">
        <v>258</v>
      </c>
      <c r="G12" s="10">
        <v>228</v>
      </c>
      <c r="H12" s="11">
        <f t="shared" si="1"/>
        <v>0.88372093023255816</v>
      </c>
      <c r="I12" s="10">
        <v>9</v>
      </c>
      <c r="J12" s="10">
        <v>9</v>
      </c>
      <c r="K12" s="11">
        <f t="shared" si="2"/>
        <v>1</v>
      </c>
      <c r="L12" s="10">
        <v>2</v>
      </c>
      <c r="M12" s="10">
        <v>3</v>
      </c>
      <c r="N12" s="11">
        <f t="shared" si="3"/>
        <v>1.5</v>
      </c>
      <c r="O12" s="10">
        <v>0</v>
      </c>
      <c r="P12" s="10">
        <v>0</v>
      </c>
      <c r="Q12" s="11" t="str">
        <f t="shared" si="4"/>
        <v>-</v>
      </c>
      <c r="R12" s="17">
        <f t="shared" si="5"/>
        <v>2575</v>
      </c>
      <c r="S12" s="10">
        <v>101</v>
      </c>
      <c r="T12" s="17">
        <f>R12+S12</f>
        <v>2676</v>
      </c>
    </row>
    <row r="13" spans="1:23" ht="89.25" x14ac:dyDescent="0.25">
      <c r="A13" s="9">
        <v>7</v>
      </c>
      <c r="B13" s="13" t="s">
        <v>17</v>
      </c>
      <c r="C13" s="10">
        <v>276</v>
      </c>
      <c r="D13" s="10">
        <v>42</v>
      </c>
      <c r="E13" s="11">
        <f t="shared" si="0"/>
        <v>0.15217391304347827</v>
      </c>
      <c r="F13" s="10">
        <v>26</v>
      </c>
      <c r="G13" s="10">
        <v>3</v>
      </c>
      <c r="H13" s="11">
        <f t="shared" si="1"/>
        <v>0.11538461538461539</v>
      </c>
      <c r="I13" s="10">
        <v>2</v>
      </c>
      <c r="J13" s="10">
        <v>0</v>
      </c>
      <c r="K13" s="11">
        <f t="shared" si="2"/>
        <v>0</v>
      </c>
      <c r="L13" s="10">
        <v>0</v>
      </c>
      <c r="M13" s="10">
        <v>0</v>
      </c>
      <c r="N13" s="11" t="str">
        <f t="shared" si="3"/>
        <v>-</v>
      </c>
      <c r="O13" s="10">
        <v>0</v>
      </c>
      <c r="P13" s="10">
        <v>0</v>
      </c>
      <c r="Q13" s="11" t="str">
        <f t="shared" si="4"/>
        <v>-</v>
      </c>
      <c r="R13" s="17">
        <f t="shared" si="5"/>
        <v>45</v>
      </c>
      <c r="S13" s="10">
        <v>3</v>
      </c>
      <c r="T13" s="17">
        <f>R13+S13</f>
        <v>48</v>
      </c>
    </row>
    <row r="14" spans="1:23" x14ac:dyDescent="0.25">
      <c r="A14" s="18" t="s">
        <v>22</v>
      </c>
      <c r="B14" s="13" t="s">
        <v>12</v>
      </c>
      <c r="C14" s="10">
        <v>276</v>
      </c>
      <c r="D14" s="10">
        <v>42</v>
      </c>
      <c r="E14" s="11">
        <f t="shared" si="0"/>
        <v>0.15217391304347827</v>
      </c>
      <c r="F14" s="10">
        <v>26</v>
      </c>
      <c r="G14" s="10">
        <v>3</v>
      </c>
      <c r="H14" s="11">
        <f t="shared" si="1"/>
        <v>0.11538461538461539</v>
      </c>
      <c r="I14" s="10">
        <v>2</v>
      </c>
      <c r="J14" s="10">
        <v>0</v>
      </c>
      <c r="K14" s="11">
        <f t="shared" si="2"/>
        <v>0</v>
      </c>
      <c r="L14" s="10">
        <v>0</v>
      </c>
      <c r="M14" s="10">
        <v>0</v>
      </c>
      <c r="N14" s="11" t="str">
        <f t="shared" si="3"/>
        <v>-</v>
      </c>
      <c r="O14" s="10">
        <v>0</v>
      </c>
      <c r="P14" s="10">
        <v>0</v>
      </c>
      <c r="Q14" s="11" t="str">
        <f t="shared" si="4"/>
        <v>-</v>
      </c>
      <c r="R14" s="17">
        <f t="shared" si="5"/>
        <v>45</v>
      </c>
      <c r="S14" s="10">
        <v>3</v>
      </c>
      <c r="T14" s="17">
        <f>R14+S14</f>
        <v>48</v>
      </c>
    </row>
    <row r="15" spans="1:23" x14ac:dyDescent="0.25">
      <c r="A15" s="18" t="s">
        <v>23</v>
      </c>
      <c r="B15" s="13" t="s">
        <v>18</v>
      </c>
      <c r="C15" s="10">
        <v>0</v>
      </c>
      <c r="D15" s="10">
        <v>0</v>
      </c>
      <c r="E15" s="11" t="str">
        <f t="shared" si="0"/>
        <v>-</v>
      </c>
      <c r="F15" s="10">
        <v>0</v>
      </c>
      <c r="G15" s="10">
        <v>0</v>
      </c>
      <c r="H15" s="11" t="str">
        <f t="shared" si="1"/>
        <v>-</v>
      </c>
      <c r="I15" s="10">
        <v>0</v>
      </c>
      <c r="J15" s="10">
        <v>0</v>
      </c>
      <c r="K15" s="11" t="str">
        <f t="shared" si="2"/>
        <v>-</v>
      </c>
      <c r="L15" s="10">
        <v>0</v>
      </c>
      <c r="M15" s="10">
        <v>0</v>
      </c>
      <c r="N15" s="11" t="str">
        <f t="shared" si="3"/>
        <v>-</v>
      </c>
      <c r="O15" s="10">
        <v>0</v>
      </c>
      <c r="P15" s="10">
        <v>0</v>
      </c>
      <c r="Q15" s="11" t="str">
        <f t="shared" si="4"/>
        <v>-</v>
      </c>
      <c r="R15" s="17">
        <f t="shared" si="5"/>
        <v>0</v>
      </c>
      <c r="S15" s="10">
        <v>0</v>
      </c>
      <c r="T15" s="17">
        <f>R15+S15</f>
        <v>0</v>
      </c>
    </row>
    <row r="16" spans="1:23" ht="51" x14ac:dyDescent="0.25">
      <c r="A16" s="9">
        <v>8</v>
      </c>
      <c r="B16" s="13" t="s">
        <v>19</v>
      </c>
      <c r="C16" s="10">
        <v>174.21549237742067</v>
      </c>
      <c r="D16" s="10">
        <v>200.14860813704496</v>
      </c>
      <c r="E16" s="11">
        <f t="shared" si="0"/>
        <v>1.1488565420085761</v>
      </c>
      <c r="F16" s="10">
        <v>189.42248062015503</v>
      </c>
      <c r="G16" s="10">
        <v>231.12280701754386</v>
      </c>
      <c r="H16" s="11">
        <f t="shared" si="1"/>
        <v>1.2201445481067774</v>
      </c>
      <c r="I16" s="10">
        <v>276.22222222222223</v>
      </c>
      <c r="J16" s="10">
        <v>311.55555555555554</v>
      </c>
      <c r="K16" s="11">
        <f t="shared" si="2"/>
        <v>1.1279163314561544</v>
      </c>
      <c r="L16" s="10">
        <v>445.5</v>
      </c>
      <c r="M16" s="10">
        <v>318</v>
      </c>
      <c r="N16" s="11">
        <f t="shared" si="3"/>
        <v>0.71380471380471378</v>
      </c>
      <c r="O16" s="10" t="s">
        <v>24</v>
      </c>
      <c r="P16" s="10" t="s">
        <v>24</v>
      </c>
      <c r="Q16" s="11" t="str">
        <f t="shared" si="4"/>
        <v>-</v>
      </c>
      <c r="R16" s="17">
        <v>203.41786407766989</v>
      </c>
      <c r="S16" s="10">
        <v>38.059405940594061</v>
      </c>
      <c r="T16" s="17">
        <v>197.17675635276532</v>
      </c>
    </row>
    <row r="20" spans="3:3" x14ac:dyDescent="0.25">
      <c r="C20" s="12"/>
    </row>
  </sheetData>
  <mergeCells count="10">
    <mergeCell ref="S1:T1"/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BreakPreview" zoomScale="85" zoomScaleNormal="100" zoomScaleSheetLayoutView="85" workbookViewId="0">
      <pane xSplit="2" ySplit="4" topLeftCell="C5" activePane="bottomRight" state="frozen"/>
      <selection activeCell="F12" sqref="F12"/>
      <selection pane="topRight" activeCell="F12" sqref="F12"/>
      <selection pane="bottomLeft" activeCell="F12" sqref="F12"/>
      <selection pane="bottomRight" activeCell="P8" sqref="P8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19" width="12.42578125" customWidth="1"/>
    <col min="20" max="20" width="15.140625" customWidth="1"/>
    <col min="21" max="23" width="7.5703125" style="5" customWidth="1"/>
    <col min="24" max="16384" width="9.140625" style="5"/>
  </cols>
  <sheetData>
    <row r="1" spans="1:23" x14ac:dyDescent="0.25">
      <c r="A1" s="21" t="s">
        <v>5</v>
      </c>
      <c r="B1" s="21" t="s">
        <v>6</v>
      </c>
      <c r="C1" s="21" t="s">
        <v>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27</v>
      </c>
      <c r="S1" s="21" t="s">
        <v>29</v>
      </c>
      <c r="T1" s="21"/>
      <c r="U1" s="4"/>
      <c r="V1" s="4"/>
      <c r="W1" s="4"/>
    </row>
    <row r="2" spans="1:23" ht="27.75" customHeight="1" x14ac:dyDescent="0.25">
      <c r="A2" s="21"/>
      <c r="B2" s="21"/>
      <c r="C2" s="22" t="s">
        <v>0</v>
      </c>
      <c r="D2" s="22"/>
      <c r="E2" s="22"/>
      <c r="F2" s="22" t="s">
        <v>1</v>
      </c>
      <c r="G2" s="22"/>
      <c r="H2" s="22"/>
      <c r="I2" s="22" t="s">
        <v>2</v>
      </c>
      <c r="J2" s="22"/>
      <c r="K2" s="22"/>
      <c r="L2" s="22" t="s">
        <v>3</v>
      </c>
      <c r="M2" s="22"/>
      <c r="N2" s="22"/>
      <c r="O2" s="22" t="s">
        <v>4</v>
      </c>
      <c r="P2" s="22"/>
      <c r="Q2" s="22"/>
      <c r="R2" s="22"/>
      <c r="S2" s="9" t="s">
        <v>25</v>
      </c>
      <c r="T2" s="9" t="s">
        <v>26</v>
      </c>
      <c r="U2" s="7"/>
      <c r="V2" s="7"/>
      <c r="W2" s="7"/>
    </row>
    <row r="3" spans="1:23" ht="37.5" customHeight="1" x14ac:dyDescent="0.25">
      <c r="A3" s="21"/>
      <c r="B3" s="21"/>
      <c r="C3" s="9">
        <v>2024</v>
      </c>
      <c r="D3" s="9">
        <v>2025</v>
      </c>
      <c r="E3" s="9" t="s">
        <v>8</v>
      </c>
      <c r="F3" s="9">
        <v>2024</v>
      </c>
      <c r="G3" s="9">
        <v>2025</v>
      </c>
      <c r="H3" s="9" t="s">
        <v>8</v>
      </c>
      <c r="I3" s="9">
        <v>2024</v>
      </c>
      <c r="J3" s="9">
        <v>2025</v>
      </c>
      <c r="K3" s="9" t="s">
        <v>8</v>
      </c>
      <c r="L3" s="9">
        <v>2024</v>
      </c>
      <c r="M3" s="9">
        <v>2025</v>
      </c>
      <c r="N3" s="9" t="s">
        <v>8</v>
      </c>
      <c r="O3" s="9">
        <v>2024</v>
      </c>
      <c r="P3" s="9">
        <v>2025</v>
      </c>
      <c r="Q3" s="9" t="s">
        <v>8</v>
      </c>
      <c r="R3" s="22"/>
      <c r="S3" s="9">
        <v>2025</v>
      </c>
      <c r="T3" s="9">
        <v>2025</v>
      </c>
      <c r="U3" s="1"/>
      <c r="V3" s="1"/>
      <c r="W3" s="1"/>
    </row>
    <row r="4" spans="1:23" ht="12" customHeight="1" x14ac:dyDescent="0.25">
      <c r="A4" s="8">
        <v>1</v>
      </c>
      <c r="B4" s="8">
        <v>2</v>
      </c>
      <c r="C4" s="8">
        <v>4</v>
      </c>
      <c r="D4" s="8">
        <v>4</v>
      </c>
      <c r="E4" s="8">
        <v>5</v>
      </c>
      <c r="F4" s="8">
        <v>7</v>
      </c>
      <c r="G4" s="8">
        <v>7</v>
      </c>
      <c r="H4" s="8">
        <v>8</v>
      </c>
      <c r="I4" s="8">
        <v>10</v>
      </c>
      <c r="J4" s="8">
        <v>10</v>
      </c>
      <c r="K4" s="8">
        <v>11</v>
      </c>
      <c r="L4" s="8">
        <v>13</v>
      </c>
      <c r="M4" s="8">
        <v>13</v>
      </c>
      <c r="N4" s="8">
        <v>14</v>
      </c>
      <c r="O4" s="8">
        <v>16</v>
      </c>
      <c r="P4" s="8">
        <v>16</v>
      </c>
      <c r="Q4" s="8">
        <v>17</v>
      </c>
      <c r="R4" s="8">
        <v>18</v>
      </c>
      <c r="S4" s="16"/>
      <c r="T4" s="8"/>
      <c r="U4" s="2"/>
      <c r="V4" s="2"/>
      <c r="W4" s="2"/>
    </row>
    <row r="5" spans="1:23" ht="38.25" x14ac:dyDescent="0.25">
      <c r="A5" s="9">
        <v>1</v>
      </c>
      <c r="B5" s="13" t="s">
        <v>9</v>
      </c>
      <c r="C5" s="10">
        <v>3055</v>
      </c>
      <c r="D5" s="10">
        <v>4470</v>
      </c>
      <c r="E5" s="11">
        <f>IFERROR(D5/C5,"-")</f>
        <v>1.4631751227495908</v>
      </c>
      <c r="F5" s="10">
        <v>200</v>
      </c>
      <c r="G5" s="10">
        <v>230</v>
      </c>
      <c r="H5" s="11">
        <f>IFERROR(G5/F5,"-")</f>
        <v>1.1499999999999999</v>
      </c>
      <c r="I5" s="10">
        <v>58</v>
      </c>
      <c r="J5" s="10">
        <v>45</v>
      </c>
      <c r="K5" s="11">
        <f>IFERROR(J5/I5,"-")</f>
        <v>0.77586206896551724</v>
      </c>
      <c r="L5" s="10">
        <v>27</v>
      </c>
      <c r="M5" s="10">
        <v>29</v>
      </c>
      <c r="N5" s="11">
        <f>IFERROR(M5/L5,"-")</f>
        <v>1.0740740740740742</v>
      </c>
      <c r="O5" s="10">
        <v>1</v>
      </c>
      <c r="P5" s="10">
        <v>0</v>
      </c>
      <c r="Q5" s="11">
        <f>IFERROR(P5/O5,"-")</f>
        <v>0</v>
      </c>
      <c r="R5" s="17">
        <f>D5+G5+J5+M5+P5</f>
        <v>4774</v>
      </c>
      <c r="S5" s="10">
        <v>26</v>
      </c>
      <c r="T5" s="17">
        <f>R5+S5</f>
        <v>4800</v>
      </c>
      <c r="U5" s="6"/>
      <c r="V5" s="6"/>
      <c r="W5" s="6"/>
    </row>
    <row r="6" spans="1:23" ht="63.75" x14ac:dyDescent="0.25">
      <c r="A6" s="9">
        <v>2</v>
      </c>
      <c r="B6" s="13" t="s">
        <v>10</v>
      </c>
      <c r="C6" s="10">
        <v>2785</v>
      </c>
      <c r="D6" s="10">
        <v>4092</v>
      </c>
      <c r="E6" s="11">
        <f t="shared" ref="E6:E16" si="0">IFERROR(D6/C6,"-")</f>
        <v>1.4692998204667864</v>
      </c>
      <c r="F6" s="10">
        <v>146</v>
      </c>
      <c r="G6" s="10">
        <v>181</v>
      </c>
      <c r="H6" s="11">
        <f t="shared" ref="H6:H16" si="1">IFERROR(G6/F6,"-")</f>
        <v>1.2397260273972603</v>
      </c>
      <c r="I6" s="10">
        <v>37</v>
      </c>
      <c r="J6" s="10">
        <v>34</v>
      </c>
      <c r="K6" s="11">
        <f t="shared" ref="K6:K16" si="2">IFERROR(J6/I6,"-")</f>
        <v>0.91891891891891897</v>
      </c>
      <c r="L6" s="10">
        <v>14</v>
      </c>
      <c r="M6" s="10">
        <v>18</v>
      </c>
      <c r="N6" s="11">
        <f t="shared" ref="N6:N16" si="3">IFERROR(M6/L6,"-")</f>
        <v>1.2857142857142858</v>
      </c>
      <c r="O6" s="10">
        <v>1</v>
      </c>
      <c r="P6" s="10">
        <v>0</v>
      </c>
      <c r="Q6" s="11">
        <f t="shared" ref="Q6:Q16" si="4">IFERROR(P6/O6,"-")</f>
        <v>0</v>
      </c>
      <c r="R6" s="17">
        <f t="shared" ref="R6:R15" si="5">D6+G6+J6+M6+P6</f>
        <v>4325</v>
      </c>
      <c r="S6" s="10">
        <v>19</v>
      </c>
      <c r="T6" s="17">
        <f>R6+S6</f>
        <v>4344</v>
      </c>
      <c r="U6" s="3"/>
      <c r="V6" s="3"/>
      <c r="W6" s="3"/>
    </row>
    <row r="7" spans="1:23" ht="102" x14ac:dyDescent="0.25">
      <c r="A7" s="9">
        <v>3</v>
      </c>
      <c r="B7" s="13" t="s">
        <v>11</v>
      </c>
      <c r="C7" s="10">
        <v>0</v>
      </c>
      <c r="D7" s="10">
        <v>0</v>
      </c>
      <c r="E7" s="11" t="str">
        <f t="shared" si="0"/>
        <v>-</v>
      </c>
      <c r="F7" s="10">
        <v>0</v>
      </c>
      <c r="G7" s="10">
        <v>0</v>
      </c>
      <c r="H7" s="11" t="str">
        <f t="shared" si="1"/>
        <v>-</v>
      </c>
      <c r="I7" s="10">
        <v>0</v>
      </c>
      <c r="J7" s="10">
        <v>0</v>
      </c>
      <c r="K7" s="11" t="str">
        <f t="shared" si="2"/>
        <v>-</v>
      </c>
      <c r="L7" s="10">
        <v>0</v>
      </c>
      <c r="M7" s="10">
        <v>0</v>
      </c>
      <c r="N7" s="11" t="str">
        <f t="shared" si="3"/>
        <v>-</v>
      </c>
      <c r="O7" s="10">
        <v>0</v>
      </c>
      <c r="P7" s="10">
        <v>0</v>
      </c>
      <c r="Q7" s="11" t="str">
        <f t="shared" si="4"/>
        <v>-</v>
      </c>
      <c r="R7" s="17">
        <f t="shared" si="5"/>
        <v>0</v>
      </c>
      <c r="S7" s="10">
        <v>0</v>
      </c>
      <c r="T7" s="17">
        <f>R7+S7</f>
        <v>0</v>
      </c>
      <c r="U7" s="3"/>
      <c r="V7" s="3"/>
      <c r="W7" s="3"/>
    </row>
    <row r="8" spans="1:23" x14ac:dyDescent="0.25">
      <c r="A8" s="18" t="s">
        <v>20</v>
      </c>
      <c r="B8" s="13" t="s">
        <v>12</v>
      </c>
      <c r="C8" s="10">
        <v>0</v>
      </c>
      <c r="D8" s="10">
        <v>0</v>
      </c>
      <c r="E8" s="11" t="str">
        <f t="shared" si="0"/>
        <v>-</v>
      </c>
      <c r="F8" s="10">
        <v>0</v>
      </c>
      <c r="G8" s="10">
        <v>0</v>
      </c>
      <c r="H8" s="11" t="str">
        <f t="shared" si="1"/>
        <v>-</v>
      </c>
      <c r="I8" s="10">
        <v>0</v>
      </c>
      <c r="J8" s="10">
        <v>0</v>
      </c>
      <c r="K8" s="11" t="str">
        <f t="shared" si="2"/>
        <v>-</v>
      </c>
      <c r="L8" s="10">
        <v>0</v>
      </c>
      <c r="M8" s="10">
        <v>0</v>
      </c>
      <c r="N8" s="11" t="str">
        <f t="shared" si="3"/>
        <v>-</v>
      </c>
      <c r="O8" s="10">
        <v>0</v>
      </c>
      <c r="P8" s="10">
        <v>0</v>
      </c>
      <c r="Q8" s="11" t="str">
        <f t="shared" si="4"/>
        <v>-</v>
      </c>
      <c r="R8" s="17">
        <f t="shared" si="5"/>
        <v>0</v>
      </c>
      <c r="S8" s="10">
        <v>0</v>
      </c>
      <c r="T8" s="17">
        <f>R8+S8</f>
        <v>0</v>
      </c>
      <c r="U8" s="3"/>
      <c r="V8" s="3"/>
      <c r="W8" s="3"/>
    </row>
    <row r="9" spans="1:23" x14ac:dyDescent="0.25">
      <c r="A9" s="18" t="s">
        <v>21</v>
      </c>
      <c r="B9" s="13" t="s">
        <v>13</v>
      </c>
      <c r="C9" s="10">
        <v>0</v>
      </c>
      <c r="D9" s="10">
        <v>0</v>
      </c>
      <c r="E9" s="11" t="str">
        <f t="shared" si="0"/>
        <v>-</v>
      </c>
      <c r="F9" s="10">
        <v>0</v>
      </c>
      <c r="G9" s="10">
        <v>0</v>
      </c>
      <c r="H9" s="11" t="str">
        <f t="shared" si="1"/>
        <v>-</v>
      </c>
      <c r="I9" s="10">
        <v>0</v>
      </c>
      <c r="J9" s="10">
        <v>0</v>
      </c>
      <c r="K9" s="11" t="str">
        <f t="shared" si="2"/>
        <v>-</v>
      </c>
      <c r="L9" s="10">
        <v>0</v>
      </c>
      <c r="M9" s="10">
        <v>0</v>
      </c>
      <c r="N9" s="11" t="str">
        <f t="shared" si="3"/>
        <v>-</v>
      </c>
      <c r="O9" s="10">
        <v>0</v>
      </c>
      <c r="P9" s="10">
        <v>0</v>
      </c>
      <c r="Q9" s="11" t="str">
        <f t="shared" si="4"/>
        <v>-</v>
      </c>
      <c r="R9" s="17">
        <f t="shared" si="5"/>
        <v>0</v>
      </c>
      <c r="S9" s="10">
        <v>0</v>
      </c>
      <c r="T9" s="17">
        <f>R9+S9</f>
        <v>0</v>
      </c>
      <c r="U9" s="3"/>
      <c r="V9" s="3"/>
      <c r="W9" s="3"/>
    </row>
    <row r="10" spans="1:23" ht="51" x14ac:dyDescent="0.25">
      <c r="A10" s="9">
        <v>4</v>
      </c>
      <c r="B10" s="13" t="s">
        <v>14</v>
      </c>
      <c r="C10" s="10">
        <v>7.4402154398563738</v>
      </c>
      <c r="D10" s="10">
        <v>8.4503910068426205</v>
      </c>
      <c r="E10" s="11">
        <f t="shared" si="0"/>
        <v>1.1357723543292648</v>
      </c>
      <c r="F10" s="10">
        <v>12.006849315068493</v>
      </c>
      <c r="G10" s="10">
        <v>8.3480662983425411</v>
      </c>
      <c r="H10" s="11">
        <f t="shared" si="1"/>
        <v>0.69527534487051401</v>
      </c>
      <c r="I10" s="10">
        <v>14.135135135135135</v>
      </c>
      <c r="J10" s="10">
        <v>10.529411764705882</v>
      </c>
      <c r="K10" s="11">
        <f t="shared" si="2"/>
        <v>0.74491058373636265</v>
      </c>
      <c r="L10" s="10">
        <v>14.642857142857142</v>
      </c>
      <c r="M10" s="10">
        <v>14</v>
      </c>
      <c r="N10" s="11">
        <f t="shared" si="3"/>
        <v>0.95609756097560983</v>
      </c>
      <c r="O10" s="10">
        <v>28</v>
      </c>
      <c r="P10" s="10" t="s">
        <v>24</v>
      </c>
      <c r="Q10" s="11" t="str">
        <f t="shared" si="4"/>
        <v>-</v>
      </c>
      <c r="R10" s="17">
        <v>8.4855491329479769</v>
      </c>
      <c r="S10" s="10">
        <v>3.5263157894736841</v>
      </c>
      <c r="T10" s="19">
        <v>8.4638581952117864</v>
      </c>
      <c r="U10" s="3"/>
      <c r="V10" s="3"/>
      <c r="W10" s="3"/>
    </row>
    <row r="11" spans="1:23" ht="51" x14ac:dyDescent="0.25">
      <c r="A11" s="9">
        <v>5</v>
      </c>
      <c r="B11" s="13" t="s">
        <v>15</v>
      </c>
      <c r="C11" s="10">
        <v>2160</v>
      </c>
      <c r="D11" s="10">
        <v>3297</v>
      </c>
      <c r="E11" s="11">
        <f t="shared" si="0"/>
        <v>1.5263888888888888</v>
      </c>
      <c r="F11" s="10">
        <v>80</v>
      </c>
      <c r="G11" s="10">
        <v>97</v>
      </c>
      <c r="H11" s="11">
        <f t="shared" si="1"/>
        <v>1.2124999999999999</v>
      </c>
      <c r="I11" s="10">
        <v>14</v>
      </c>
      <c r="J11" s="10">
        <v>11</v>
      </c>
      <c r="K11" s="11">
        <f t="shared" si="2"/>
        <v>0.7857142857142857</v>
      </c>
      <c r="L11" s="10">
        <v>7</v>
      </c>
      <c r="M11" s="10">
        <v>5</v>
      </c>
      <c r="N11" s="11">
        <f t="shared" si="3"/>
        <v>0.7142857142857143</v>
      </c>
      <c r="O11" s="10">
        <v>1</v>
      </c>
      <c r="P11" s="10">
        <v>0</v>
      </c>
      <c r="Q11" s="11">
        <f t="shared" si="4"/>
        <v>0</v>
      </c>
      <c r="R11" s="17">
        <f>D11+G11+J11+M11+P11</f>
        <v>3410</v>
      </c>
      <c r="S11" s="10">
        <v>18</v>
      </c>
      <c r="T11" s="17">
        <f>R11+S11</f>
        <v>3428</v>
      </c>
      <c r="U11" s="6"/>
      <c r="V11" s="6"/>
      <c r="W11" s="6"/>
    </row>
    <row r="12" spans="1:23" ht="51" x14ac:dyDescent="0.25">
      <c r="A12" s="9">
        <v>6</v>
      </c>
      <c r="B12" s="13" t="s">
        <v>16</v>
      </c>
      <c r="C12" s="10">
        <v>2202</v>
      </c>
      <c r="D12" s="10">
        <v>2725</v>
      </c>
      <c r="E12" s="11">
        <f t="shared" si="0"/>
        <v>1.237511353315168</v>
      </c>
      <c r="F12" s="10">
        <v>101</v>
      </c>
      <c r="G12" s="10">
        <v>84</v>
      </c>
      <c r="H12" s="11">
        <f t="shared" si="1"/>
        <v>0.83168316831683164</v>
      </c>
      <c r="I12" s="10">
        <v>18</v>
      </c>
      <c r="J12" s="10">
        <v>11</v>
      </c>
      <c r="K12" s="11">
        <f t="shared" si="2"/>
        <v>0.61111111111111116</v>
      </c>
      <c r="L12" s="10">
        <v>8</v>
      </c>
      <c r="M12" s="10">
        <v>5</v>
      </c>
      <c r="N12" s="11">
        <f t="shared" si="3"/>
        <v>0.625</v>
      </c>
      <c r="O12" s="10">
        <v>0</v>
      </c>
      <c r="P12" s="10">
        <v>0</v>
      </c>
      <c r="Q12" s="11" t="str">
        <f t="shared" si="4"/>
        <v>-</v>
      </c>
      <c r="R12" s="17">
        <f t="shared" si="5"/>
        <v>2825</v>
      </c>
      <c r="S12" s="10">
        <v>28</v>
      </c>
      <c r="T12" s="17">
        <f>R12+S12</f>
        <v>2853</v>
      </c>
    </row>
    <row r="13" spans="1:23" ht="89.25" x14ac:dyDescent="0.25">
      <c r="A13" s="9">
        <v>7</v>
      </c>
      <c r="B13" s="13" t="s">
        <v>17</v>
      </c>
      <c r="C13" s="10">
        <v>2</v>
      </c>
      <c r="D13" s="10">
        <v>0</v>
      </c>
      <c r="E13" s="11">
        <f t="shared" si="0"/>
        <v>0</v>
      </c>
      <c r="F13" s="10">
        <v>0</v>
      </c>
      <c r="G13" s="10">
        <v>0</v>
      </c>
      <c r="H13" s="11" t="str">
        <f t="shared" si="1"/>
        <v>-</v>
      </c>
      <c r="I13" s="10">
        <v>0</v>
      </c>
      <c r="J13" s="10">
        <v>0</v>
      </c>
      <c r="K13" s="11" t="str">
        <f t="shared" si="2"/>
        <v>-</v>
      </c>
      <c r="L13" s="10">
        <v>0</v>
      </c>
      <c r="M13" s="10">
        <v>0</v>
      </c>
      <c r="N13" s="11" t="str">
        <f t="shared" si="3"/>
        <v>-</v>
      </c>
      <c r="O13" s="10">
        <v>0</v>
      </c>
      <c r="P13" s="10">
        <v>0</v>
      </c>
      <c r="Q13" s="11" t="str">
        <f t="shared" si="4"/>
        <v>-</v>
      </c>
      <c r="R13" s="17">
        <f t="shared" si="5"/>
        <v>0</v>
      </c>
      <c r="S13" s="10">
        <v>0</v>
      </c>
      <c r="T13" s="17">
        <f>R13+S13</f>
        <v>0</v>
      </c>
    </row>
    <row r="14" spans="1:23" x14ac:dyDescent="0.25">
      <c r="A14" s="18" t="s">
        <v>22</v>
      </c>
      <c r="B14" s="13" t="s">
        <v>12</v>
      </c>
      <c r="C14" s="10">
        <v>2</v>
      </c>
      <c r="D14" s="10">
        <v>0</v>
      </c>
      <c r="E14" s="11">
        <f t="shared" si="0"/>
        <v>0</v>
      </c>
      <c r="F14" s="10">
        <v>0</v>
      </c>
      <c r="G14" s="10">
        <v>0</v>
      </c>
      <c r="H14" s="11" t="str">
        <f t="shared" si="1"/>
        <v>-</v>
      </c>
      <c r="I14" s="10">
        <v>0</v>
      </c>
      <c r="J14" s="10">
        <v>0</v>
      </c>
      <c r="K14" s="11" t="str">
        <f t="shared" si="2"/>
        <v>-</v>
      </c>
      <c r="L14" s="10">
        <v>0</v>
      </c>
      <c r="M14" s="10">
        <v>0</v>
      </c>
      <c r="N14" s="11" t="str">
        <f t="shared" si="3"/>
        <v>-</v>
      </c>
      <c r="O14" s="10">
        <v>0</v>
      </c>
      <c r="P14" s="10">
        <v>0</v>
      </c>
      <c r="Q14" s="11" t="str">
        <f t="shared" si="4"/>
        <v>-</v>
      </c>
      <c r="R14" s="17">
        <f t="shared" si="5"/>
        <v>0</v>
      </c>
      <c r="S14" s="10">
        <v>0</v>
      </c>
      <c r="T14" s="17">
        <f>R14+S14</f>
        <v>0</v>
      </c>
    </row>
    <row r="15" spans="1:23" x14ac:dyDescent="0.25">
      <c r="A15" s="18" t="s">
        <v>23</v>
      </c>
      <c r="B15" s="13" t="s">
        <v>18</v>
      </c>
      <c r="C15" s="10">
        <v>0</v>
      </c>
      <c r="D15" s="10">
        <v>0</v>
      </c>
      <c r="E15" s="11" t="str">
        <f t="shared" si="0"/>
        <v>-</v>
      </c>
      <c r="F15" s="10">
        <v>0</v>
      </c>
      <c r="G15" s="10">
        <v>0</v>
      </c>
      <c r="H15" s="11" t="str">
        <f t="shared" si="1"/>
        <v>-</v>
      </c>
      <c r="I15" s="10">
        <v>0</v>
      </c>
      <c r="J15" s="10">
        <v>0</v>
      </c>
      <c r="K15" s="11" t="str">
        <f t="shared" si="2"/>
        <v>-</v>
      </c>
      <c r="L15" s="10">
        <v>0</v>
      </c>
      <c r="M15" s="10">
        <v>0</v>
      </c>
      <c r="N15" s="11" t="str">
        <f t="shared" si="3"/>
        <v>-</v>
      </c>
      <c r="O15" s="10">
        <v>0</v>
      </c>
      <c r="P15" s="10">
        <v>0</v>
      </c>
      <c r="Q15" s="11" t="str">
        <f t="shared" si="4"/>
        <v>-</v>
      </c>
      <c r="R15" s="17">
        <f t="shared" si="5"/>
        <v>0</v>
      </c>
      <c r="S15" s="10">
        <v>0</v>
      </c>
      <c r="T15" s="17">
        <f>R15+S15</f>
        <v>0</v>
      </c>
    </row>
    <row r="16" spans="1:23" ht="51" x14ac:dyDescent="0.25">
      <c r="A16" s="9">
        <v>8</v>
      </c>
      <c r="B16" s="13" t="s">
        <v>19</v>
      </c>
      <c r="C16" s="10">
        <v>169.77656675749319</v>
      </c>
      <c r="D16" s="10">
        <v>148.88146788990827</v>
      </c>
      <c r="E16" s="11">
        <f t="shared" si="0"/>
        <v>0.87692589580144342</v>
      </c>
      <c r="F16" s="10">
        <v>268.64356435643566</v>
      </c>
      <c r="G16" s="10">
        <v>169.75</v>
      </c>
      <c r="H16" s="11">
        <f t="shared" si="1"/>
        <v>0.63187815575129913</v>
      </c>
      <c r="I16" s="10">
        <v>245.11111111111111</v>
      </c>
      <c r="J16" s="10">
        <v>244.18181818181819</v>
      </c>
      <c r="K16" s="11">
        <f t="shared" si="2"/>
        <v>0.99620868705184207</v>
      </c>
      <c r="L16" s="10">
        <v>576.75</v>
      </c>
      <c r="M16" s="10">
        <v>419.8</v>
      </c>
      <c r="N16" s="11">
        <f t="shared" si="3"/>
        <v>0.72787169484178593</v>
      </c>
      <c r="O16" s="10" t="s">
        <v>24</v>
      </c>
      <c r="P16" s="10" t="s">
        <v>24</v>
      </c>
      <c r="Q16" s="11" t="str">
        <f t="shared" si="4"/>
        <v>-</v>
      </c>
      <c r="R16" s="17">
        <v>150.35256637168141</v>
      </c>
      <c r="S16" s="10">
        <v>33.535714285714285</v>
      </c>
      <c r="T16" s="17">
        <v>149.20609884332282</v>
      </c>
    </row>
    <row r="20" spans="3:3" x14ac:dyDescent="0.25">
      <c r="C20" s="12"/>
    </row>
  </sheetData>
  <mergeCells count="10">
    <mergeCell ref="S1:T1"/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BreakPreview" zoomScale="85" zoomScaleNormal="100" zoomScaleSheetLayoutView="85" workbookViewId="0">
      <pane xSplit="2" ySplit="4" topLeftCell="C5" activePane="bottomRight" state="frozen"/>
      <selection activeCell="F12" sqref="F12"/>
      <selection pane="topRight" activeCell="F12" sqref="F12"/>
      <selection pane="bottomLeft" activeCell="F12" sqref="F12"/>
      <selection pane="bottomRight" activeCell="K13" sqref="K13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19" width="12.42578125" customWidth="1"/>
    <col min="20" max="20" width="15.140625" customWidth="1"/>
    <col min="21" max="23" width="7.5703125" style="5" customWidth="1"/>
    <col min="24" max="16384" width="9.140625" style="5"/>
  </cols>
  <sheetData>
    <row r="1" spans="1:23" x14ac:dyDescent="0.25">
      <c r="A1" s="21" t="s">
        <v>5</v>
      </c>
      <c r="B1" s="21" t="s">
        <v>6</v>
      </c>
      <c r="C1" s="21" t="s">
        <v>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27</v>
      </c>
      <c r="S1" s="21" t="s">
        <v>29</v>
      </c>
      <c r="T1" s="21"/>
      <c r="U1" s="4"/>
      <c r="V1" s="4"/>
      <c r="W1" s="4"/>
    </row>
    <row r="2" spans="1:23" ht="27.75" customHeight="1" x14ac:dyDescent="0.25">
      <c r="A2" s="21"/>
      <c r="B2" s="21"/>
      <c r="C2" s="22" t="s">
        <v>0</v>
      </c>
      <c r="D2" s="22"/>
      <c r="E2" s="22"/>
      <c r="F2" s="22" t="s">
        <v>1</v>
      </c>
      <c r="G2" s="22"/>
      <c r="H2" s="22"/>
      <c r="I2" s="22" t="s">
        <v>2</v>
      </c>
      <c r="J2" s="22"/>
      <c r="K2" s="22"/>
      <c r="L2" s="22" t="s">
        <v>3</v>
      </c>
      <c r="M2" s="22"/>
      <c r="N2" s="22"/>
      <c r="O2" s="22" t="s">
        <v>4</v>
      </c>
      <c r="P2" s="22"/>
      <c r="Q2" s="22"/>
      <c r="R2" s="22"/>
      <c r="S2" s="9" t="s">
        <v>25</v>
      </c>
      <c r="T2" s="9" t="s">
        <v>26</v>
      </c>
      <c r="U2" s="7"/>
      <c r="V2" s="7"/>
      <c r="W2" s="7"/>
    </row>
    <row r="3" spans="1:23" ht="37.5" customHeight="1" x14ac:dyDescent="0.25">
      <c r="A3" s="21"/>
      <c r="B3" s="21"/>
      <c r="C3" s="9">
        <v>2024</v>
      </c>
      <c r="D3" s="9">
        <v>2025</v>
      </c>
      <c r="E3" s="9" t="s">
        <v>8</v>
      </c>
      <c r="F3" s="9">
        <v>2024</v>
      </c>
      <c r="G3" s="9">
        <v>2025</v>
      </c>
      <c r="H3" s="9" t="s">
        <v>8</v>
      </c>
      <c r="I3" s="9">
        <v>2024</v>
      </c>
      <c r="J3" s="9">
        <v>2025</v>
      </c>
      <c r="K3" s="9" t="s">
        <v>8</v>
      </c>
      <c r="L3" s="9">
        <v>2024</v>
      </c>
      <c r="M3" s="9">
        <v>2025</v>
      </c>
      <c r="N3" s="9" t="s">
        <v>8</v>
      </c>
      <c r="O3" s="9">
        <v>2024</v>
      </c>
      <c r="P3" s="9">
        <v>2025</v>
      </c>
      <c r="Q3" s="9" t="s">
        <v>8</v>
      </c>
      <c r="R3" s="22"/>
      <c r="S3" s="9">
        <v>2025</v>
      </c>
      <c r="T3" s="9">
        <v>2025</v>
      </c>
      <c r="U3" s="1"/>
      <c r="V3" s="1"/>
      <c r="W3" s="1"/>
    </row>
    <row r="4" spans="1:23" ht="12" customHeight="1" x14ac:dyDescent="0.25">
      <c r="A4" s="8">
        <v>1</v>
      </c>
      <c r="B4" s="8">
        <v>2</v>
      </c>
      <c r="C4" s="8">
        <v>4</v>
      </c>
      <c r="D4" s="8">
        <v>4</v>
      </c>
      <c r="E4" s="8">
        <v>5</v>
      </c>
      <c r="F4" s="8">
        <v>7</v>
      </c>
      <c r="G4" s="8">
        <v>7</v>
      </c>
      <c r="H4" s="8">
        <v>8</v>
      </c>
      <c r="I4" s="8">
        <v>10</v>
      </c>
      <c r="J4" s="8">
        <v>10</v>
      </c>
      <c r="K4" s="8">
        <v>11</v>
      </c>
      <c r="L4" s="8">
        <v>13</v>
      </c>
      <c r="M4" s="8">
        <v>13</v>
      </c>
      <c r="N4" s="8">
        <v>14</v>
      </c>
      <c r="O4" s="8">
        <v>16</v>
      </c>
      <c r="P4" s="8">
        <v>16</v>
      </c>
      <c r="Q4" s="8">
        <v>17</v>
      </c>
      <c r="R4" s="8">
        <v>18</v>
      </c>
      <c r="S4" s="16"/>
      <c r="T4" s="8"/>
      <c r="U4" s="2"/>
      <c r="V4" s="2"/>
      <c r="W4" s="2"/>
    </row>
    <row r="5" spans="1:23" ht="38.25" x14ac:dyDescent="0.25">
      <c r="A5" s="9">
        <v>1</v>
      </c>
      <c r="B5" s="13" t="s">
        <v>9</v>
      </c>
      <c r="C5" s="10">
        <v>5316</v>
      </c>
      <c r="D5" s="10">
        <v>4833</v>
      </c>
      <c r="E5" s="11">
        <f>IFERROR(D5/C5,"-")</f>
        <v>0.90914221218961622</v>
      </c>
      <c r="F5" s="10">
        <v>522</v>
      </c>
      <c r="G5" s="10">
        <v>513</v>
      </c>
      <c r="H5" s="11">
        <f>IFERROR(G5/F5,"-")</f>
        <v>0.98275862068965514</v>
      </c>
      <c r="I5" s="10">
        <v>93</v>
      </c>
      <c r="J5" s="10">
        <v>50</v>
      </c>
      <c r="K5" s="11">
        <f>IFERROR(J5/I5,"-")</f>
        <v>0.5376344086021505</v>
      </c>
      <c r="L5" s="10">
        <v>48</v>
      </c>
      <c r="M5" s="10">
        <v>37</v>
      </c>
      <c r="N5" s="11">
        <f>IFERROR(M5/L5,"-")</f>
        <v>0.77083333333333337</v>
      </c>
      <c r="O5" s="10">
        <v>1</v>
      </c>
      <c r="P5" s="10">
        <v>1</v>
      </c>
      <c r="Q5" s="11">
        <f>IFERROR(P5/O5,"-")</f>
        <v>1</v>
      </c>
      <c r="R5" s="17">
        <f>D5+G5+J5+M5+P5</f>
        <v>5434</v>
      </c>
      <c r="S5" s="10">
        <v>100</v>
      </c>
      <c r="T5" s="17">
        <f>R5+S5</f>
        <v>5534</v>
      </c>
      <c r="U5" s="6"/>
      <c r="V5" s="6"/>
      <c r="W5" s="6"/>
    </row>
    <row r="6" spans="1:23" ht="63.75" x14ac:dyDescent="0.25">
      <c r="A6" s="9">
        <v>2</v>
      </c>
      <c r="B6" s="13" t="s">
        <v>10</v>
      </c>
      <c r="C6" s="10">
        <v>4961</v>
      </c>
      <c r="D6" s="10">
        <v>4614</v>
      </c>
      <c r="E6" s="11">
        <f t="shared" ref="E6:E16" si="0">IFERROR(D6/C6,"-")</f>
        <v>0.93005442451118725</v>
      </c>
      <c r="F6" s="10">
        <v>443</v>
      </c>
      <c r="G6" s="10">
        <v>444</v>
      </c>
      <c r="H6" s="11">
        <f t="shared" ref="H6:H16" si="1">IFERROR(G6/F6,"-")</f>
        <v>1.0022573363431151</v>
      </c>
      <c r="I6" s="10">
        <v>62</v>
      </c>
      <c r="J6" s="10">
        <v>40</v>
      </c>
      <c r="K6" s="11">
        <f t="shared" ref="K6:K16" si="2">IFERROR(J6/I6,"-")</f>
        <v>0.64516129032258063</v>
      </c>
      <c r="L6" s="10">
        <v>31</v>
      </c>
      <c r="M6" s="10">
        <v>22</v>
      </c>
      <c r="N6" s="11">
        <f t="shared" ref="N6:N16" si="3">IFERROR(M6/L6,"-")</f>
        <v>0.70967741935483875</v>
      </c>
      <c r="O6" s="10">
        <v>1</v>
      </c>
      <c r="P6" s="10">
        <v>1</v>
      </c>
      <c r="Q6" s="11">
        <f t="shared" ref="Q6:Q16" si="4">IFERROR(P6/O6,"-")</f>
        <v>1</v>
      </c>
      <c r="R6" s="17">
        <f t="shared" ref="R6:R15" si="5">D6+G6+J6+M6+P6</f>
        <v>5121</v>
      </c>
      <c r="S6" s="10">
        <v>92</v>
      </c>
      <c r="T6" s="17">
        <f>R6+S6</f>
        <v>5213</v>
      </c>
      <c r="U6" s="3"/>
      <c r="V6" s="3"/>
      <c r="W6" s="3"/>
    </row>
    <row r="7" spans="1:23" ht="102" x14ac:dyDescent="0.25">
      <c r="A7" s="9">
        <v>3</v>
      </c>
      <c r="B7" s="13" t="s">
        <v>11</v>
      </c>
      <c r="C7" s="10">
        <v>0</v>
      </c>
      <c r="D7" s="10">
        <v>0</v>
      </c>
      <c r="E7" s="11" t="str">
        <f t="shared" si="0"/>
        <v>-</v>
      </c>
      <c r="F7" s="10">
        <v>0</v>
      </c>
      <c r="G7" s="10">
        <v>0</v>
      </c>
      <c r="H7" s="11" t="str">
        <f t="shared" si="1"/>
        <v>-</v>
      </c>
      <c r="I7" s="10">
        <v>0</v>
      </c>
      <c r="J7" s="10">
        <v>0</v>
      </c>
      <c r="K7" s="11" t="str">
        <f t="shared" si="2"/>
        <v>-</v>
      </c>
      <c r="L7" s="10">
        <v>0</v>
      </c>
      <c r="M7" s="10">
        <v>0</v>
      </c>
      <c r="N7" s="11" t="str">
        <f t="shared" si="3"/>
        <v>-</v>
      </c>
      <c r="O7" s="10">
        <v>0</v>
      </c>
      <c r="P7" s="10">
        <v>0</v>
      </c>
      <c r="Q7" s="11" t="str">
        <f t="shared" si="4"/>
        <v>-</v>
      </c>
      <c r="R7" s="17">
        <f t="shared" si="5"/>
        <v>0</v>
      </c>
      <c r="S7" s="10">
        <v>0</v>
      </c>
      <c r="T7" s="17">
        <f>R7+S7</f>
        <v>0</v>
      </c>
      <c r="U7" s="3"/>
      <c r="V7" s="3"/>
      <c r="W7" s="3"/>
    </row>
    <row r="8" spans="1:23" x14ac:dyDescent="0.25">
      <c r="A8" s="18" t="s">
        <v>20</v>
      </c>
      <c r="B8" s="13" t="s">
        <v>12</v>
      </c>
      <c r="C8" s="10">
        <v>0</v>
      </c>
      <c r="D8" s="10">
        <v>0</v>
      </c>
      <c r="E8" s="11" t="str">
        <f t="shared" si="0"/>
        <v>-</v>
      </c>
      <c r="F8" s="10">
        <v>0</v>
      </c>
      <c r="G8" s="10">
        <v>0</v>
      </c>
      <c r="H8" s="11" t="str">
        <f t="shared" si="1"/>
        <v>-</v>
      </c>
      <c r="I8" s="10">
        <v>0</v>
      </c>
      <c r="J8" s="10">
        <v>0</v>
      </c>
      <c r="K8" s="11" t="str">
        <f t="shared" si="2"/>
        <v>-</v>
      </c>
      <c r="L8" s="10">
        <v>0</v>
      </c>
      <c r="M8" s="10">
        <v>0</v>
      </c>
      <c r="N8" s="11" t="str">
        <f t="shared" si="3"/>
        <v>-</v>
      </c>
      <c r="O8" s="10">
        <v>0</v>
      </c>
      <c r="P8" s="10">
        <v>0</v>
      </c>
      <c r="Q8" s="11" t="str">
        <f t="shared" si="4"/>
        <v>-</v>
      </c>
      <c r="R8" s="17">
        <f t="shared" si="5"/>
        <v>0</v>
      </c>
      <c r="S8" s="10">
        <v>0</v>
      </c>
      <c r="T8" s="17">
        <f>R8+S8</f>
        <v>0</v>
      </c>
      <c r="U8" s="3"/>
      <c r="V8" s="3"/>
      <c r="W8" s="3"/>
    </row>
    <row r="9" spans="1:23" x14ac:dyDescent="0.25">
      <c r="A9" s="18" t="s">
        <v>21</v>
      </c>
      <c r="B9" s="13" t="s">
        <v>13</v>
      </c>
      <c r="C9" s="10">
        <v>0</v>
      </c>
      <c r="D9" s="10">
        <v>0</v>
      </c>
      <c r="E9" s="11" t="str">
        <f t="shared" si="0"/>
        <v>-</v>
      </c>
      <c r="F9" s="10">
        <v>0</v>
      </c>
      <c r="G9" s="10">
        <v>0</v>
      </c>
      <c r="H9" s="11" t="str">
        <f t="shared" si="1"/>
        <v>-</v>
      </c>
      <c r="I9" s="10">
        <v>0</v>
      </c>
      <c r="J9" s="10">
        <v>0</v>
      </c>
      <c r="K9" s="11" t="str">
        <f t="shared" si="2"/>
        <v>-</v>
      </c>
      <c r="L9" s="10">
        <v>0</v>
      </c>
      <c r="M9" s="10">
        <v>0</v>
      </c>
      <c r="N9" s="11" t="str">
        <f t="shared" si="3"/>
        <v>-</v>
      </c>
      <c r="O9" s="10">
        <v>0</v>
      </c>
      <c r="P9" s="10">
        <v>0</v>
      </c>
      <c r="Q9" s="11" t="str">
        <f t="shared" si="4"/>
        <v>-</v>
      </c>
      <c r="R9" s="17">
        <f t="shared" si="5"/>
        <v>0</v>
      </c>
      <c r="S9" s="10">
        <v>0</v>
      </c>
      <c r="T9" s="17">
        <f>R9+S9</f>
        <v>0</v>
      </c>
      <c r="U9" s="3"/>
      <c r="V9" s="3"/>
      <c r="W9" s="3"/>
    </row>
    <row r="10" spans="1:23" ht="51" x14ac:dyDescent="0.25">
      <c r="A10" s="9">
        <v>4</v>
      </c>
      <c r="B10" s="13" t="s">
        <v>14</v>
      </c>
      <c r="C10" s="10">
        <v>7.0880870792178996</v>
      </c>
      <c r="D10" s="10">
        <v>6.1512787169484175</v>
      </c>
      <c r="E10" s="11">
        <f t="shared" si="0"/>
        <v>0.86783340105736262</v>
      </c>
      <c r="F10" s="10">
        <v>16.306997742663658</v>
      </c>
      <c r="G10" s="10">
        <v>15.15990990990991</v>
      </c>
      <c r="H10" s="11">
        <f t="shared" si="1"/>
        <v>0.92965671236020064</v>
      </c>
      <c r="I10" s="10">
        <v>27.596774193548388</v>
      </c>
      <c r="J10" s="10">
        <v>22.75</v>
      </c>
      <c r="K10" s="11">
        <f t="shared" si="2"/>
        <v>0.82437171244886032</v>
      </c>
      <c r="L10" s="10">
        <v>83.967741935483872</v>
      </c>
      <c r="M10" s="10">
        <v>66.772727272727266</v>
      </c>
      <c r="N10" s="11">
        <f t="shared" si="3"/>
        <v>0.79521880347850371</v>
      </c>
      <c r="O10" s="10">
        <v>99</v>
      </c>
      <c r="P10" s="10">
        <v>28</v>
      </c>
      <c r="Q10" s="11">
        <f t="shared" si="4"/>
        <v>0.28282828282828282</v>
      </c>
      <c r="R10" s="17">
        <v>7.3266940050771332</v>
      </c>
      <c r="S10" s="10">
        <v>8.0869565217391308</v>
      </c>
      <c r="T10" s="19">
        <v>7.3401112603107617</v>
      </c>
      <c r="U10" s="3"/>
      <c r="V10" s="3"/>
      <c r="W10" s="3"/>
    </row>
    <row r="11" spans="1:23" ht="51" x14ac:dyDescent="0.25">
      <c r="A11" s="9">
        <v>5</v>
      </c>
      <c r="B11" s="13" t="s">
        <v>15</v>
      </c>
      <c r="C11" s="10">
        <v>4292</v>
      </c>
      <c r="D11" s="10">
        <v>3883</v>
      </c>
      <c r="E11" s="11">
        <f t="shared" si="0"/>
        <v>0.90470643056849953</v>
      </c>
      <c r="F11" s="10">
        <v>340</v>
      </c>
      <c r="G11" s="10">
        <v>335</v>
      </c>
      <c r="H11" s="11">
        <f t="shared" si="1"/>
        <v>0.98529411764705888</v>
      </c>
      <c r="I11" s="10">
        <v>25</v>
      </c>
      <c r="J11" s="10">
        <v>12</v>
      </c>
      <c r="K11" s="11">
        <f t="shared" si="2"/>
        <v>0.48</v>
      </c>
      <c r="L11" s="10">
        <v>15</v>
      </c>
      <c r="M11" s="10">
        <v>13</v>
      </c>
      <c r="N11" s="11">
        <f t="shared" si="3"/>
        <v>0.8666666666666667</v>
      </c>
      <c r="O11" s="10">
        <v>1</v>
      </c>
      <c r="P11" s="10">
        <v>0</v>
      </c>
      <c r="Q11" s="11">
        <f t="shared" si="4"/>
        <v>0</v>
      </c>
      <c r="R11" s="17">
        <f>D11+G11+J11+M11+P11</f>
        <v>4243</v>
      </c>
      <c r="S11" s="10">
        <v>78</v>
      </c>
      <c r="T11" s="17">
        <f>R11+S11</f>
        <v>4321</v>
      </c>
      <c r="U11" s="6"/>
      <c r="V11" s="6"/>
      <c r="W11" s="6"/>
    </row>
    <row r="12" spans="1:23" ht="51" x14ac:dyDescent="0.25">
      <c r="A12" s="9">
        <v>6</v>
      </c>
      <c r="B12" s="13" t="s">
        <v>16</v>
      </c>
      <c r="C12" s="10">
        <v>4722</v>
      </c>
      <c r="D12" s="10">
        <v>3981</v>
      </c>
      <c r="E12" s="11">
        <f t="shared" si="0"/>
        <v>0.84307496823379924</v>
      </c>
      <c r="F12" s="10">
        <v>336</v>
      </c>
      <c r="G12" s="10">
        <v>335</v>
      </c>
      <c r="H12" s="11">
        <f t="shared" si="1"/>
        <v>0.99702380952380953</v>
      </c>
      <c r="I12" s="10">
        <v>27</v>
      </c>
      <c r="J12" s="10">
        <v>17</v>
      </c>
      <c r="K12" s="11">
        <f t="shared" si="2"/>
        <v>0.62962962962962965</v>
      </c>
      <c r="L12" s="10">
        <v>10</v>
      </c>
      <c r="M12" s="10">
        <v>15</v>
      </c>
      <c r="N12" s="11">
        <f t="shared" si="3"/>
        <v>1.5</v>
      </c>
      <c r="O12" s="10">
        <v>1</v>
      </c>
      <c r="P12" s="10">
        <v>0</v>
      </c>
      <c r="Q12" s="11">
        <f t="shared" si="4"/>
        <v>0</v>
      </c>
      <c r="R12" s="17">
        <f t="shared" si="5"/>
        <v>4348</v>
      </c>
      <c r="S12" s="10">
        <v>73</v>
      </c>
      <c r="T12" s="17">
        <f>R12+S12</f>
        <v>4421</v>
      </c>
    </row>
    <row r="13" spans="1:23" ht="89.25" x14ac:dyDescent="0.25">
      <c r="A13" s="9">
        <v>7</v>
      </c>
      <c r="B13" s="13" t="s">
        <v>17</v>
      </c>
      <c r="C13" s="10">
        <v>4</v>
      </c>
      <c r="D13" s="10">
        <v>16</v>
      </c>
      <c r="E13" s="11">
        <f t="shared" si="0"/>
        <v>4</v>
      </c>
      <c r="F13" s="10">
        <v>6</v>
      </c>
      <c r="G13" s="10">
        <v>2</v>
      </c>
      <c r="H13" s="11">
        <f t="shared" si="1"/>
        <v>0.33333333333333331</v>
      </c>
      <c r="I13" s="10">
        <v>1</v>
      </c>
      <c r="J13" s="10">
        <v>1</v>
      </c>
      <c r="K13" s="11">
        <f t="shared" si="2"/>
        <v>1</v>
      </c>
      <c r="L13" s="10">
        <v>0</v>
      </c>
      <c r="M13" s="10">
        <v>0</v>
      </c>
      <c r="N13" s="11" t="str">
        <f t="shared" si="3"/>
        <v>-</v>
      </c>
      <c r="O13" s="10">
        <v>0</v>
      </c>
      <c r="P13" s="10">
        <v>0</v>
      </c>
      <c r="Q13" s="11" t="str">
        <f t="shared" si="4"/>
        <v>-</v>
      </c>
      <c r="R13" s="17">
        <f t="shared" si="5"/>
        <v>19</v>
      </c>
      <c r="S13" s="10">
        <v>0</v>
      </c>
      <c r="T13" s="17">
        <f>R13+S13</f>
        <v>19</v>
      </c>
    </row>
    <row r="14" spans="1:23" x14ac:dyDescent="0.25">
      <c r="A14" s="18" t="s">
        <v>22</v>
      </c>
      <c r="B14" s="13" t="s">
        <v>12</v>
      </c>
      <c r="C14" s="10">
        <v>4</v>
      </c>
      <c r="D14" s="10">
        <v>16</v>
      </c>
      <c r="E14" s="11">
        <f t="shared" si="0"/>
        <v>4</v>
      </c>
      <c r="F14" s="10">
        <v>6</v>
      </c>
      <c r="G14" s="10">
        <v>2</v>
      </c>
      <c r="H14" s="11">
        <f t="shared" si="1"/>
        <v>0.33333333333333331</v>
      </c>
      <c r="I14" s="10">
        <v>1</v>
      </c>
      <c r="J14" s="10">
        <v>1</v>
      </c>
      <c r="K14" s="11">
        <f t="shared" si="2"/>
        <v>1</v>
      </c>
      <c r="L14" s="10">
        <v>0</v>
      </c>
      <c r="M14" s="10">
        <v>0</v>
      </c>
      <c r="N14" s="11" t="str">
        <f t="shared" si="3"/>
        <v>-</v>
      </c>
      <c r="O14" s="10">
        <v>0</v>
      </c>
      <c r="P14" s="10">
        <v>0</v>
      </c>
      <c r="Q14" s="11" t="str">
        <f t="shared" si="4"/>
        <v>-</v>
      </c>
      <c r="R14" s="17">
        <f t="shared" si="5"/>
        <v>19</v>
      </c>
      <c r="S14" s="10">
        <v>0</v>
      </c>
      <c r="T14" s="17">
        <f>R14+S14</f>
        <v>19</v>
      </c>
    </row>
    <row r="15" spans="1:23" x14ac:dyDescent="0.25">
      <c r="A15" s="18" t="s">
        <v>23</v>
      </c>
      <c r="B15" s="13" t="s">
        <v>18</v>
      </c>
      <c r="C15" s="10">
        <v>0</v>
      </c>
      <c r="D15" s="10">
        <v>0</v>
      </c>
      <c r="E15" s="11" t="str">
        <f t="shared" si="0"/>
        <v>-</v>
      </c>
      <c r="F15" s="10">
        <v>0</v>
      </c>
      <c r="G15" s="10">
        <v>0</v>
      </c>
      <c r="H15" s="11" t="str">
        <f t="shared" si="1"/>
        <v>-</v>
      </c>
      <c r="I15" s="10">
        <v>0</v>
      </c>
      <c r="J15" s="10">
        <v>0</v>
      </c>
      <c r="K15" s="11" t="str">
        <f t="shared" si="2"/>
        <v>-</v>
      </c>
      <c r="L15" s="10">
        <v>0</v>
      </c>
      <c r="M15" s="10">
        <v>0</v>
      </c>
      <c r="N15" s="11" t="str">
        <f t="shared" si="3"/>
        <v>-</v>
      </c>
      <c r="O15" s="10">
        <v>0</v>
      </c>
      <c r="P15" s="10">
        <v>0</v>
      </c>
      <c r="Q15" s="11" t="str">
        <f t="shared" si="4"/>
        <v>-</v>
      </c>
      <c r="R15" s="17">
        <f t="shared" si="5"/>
        <v>0</v>
      </c>
      <c r="S15" s="10">
        <v>0</v>
      </c>
      <c r="T15" s="17">
        <f>R15+S15</f>
        <v>0</v>
      </c>
    </row>
    <row r="16" spans="1:23" ht="51" x14ac:dyDescent="0.25">
      <c r="A16" s="9">
        <v>8</v>
      </c>
      <c r="B16" s="13" t="s">
        <v>19</v>
      </c>
      <c r="C16" s="10">
        <v>132.49322321050403</v>
      </c>
      <c r="D16" s="10">
        <v>135.28485305199698</v>
      </c>
      <c r="E16" s="11">
        <f t="shared" si="0"/>
        <v>1.021069982100576</v>
      </c>
      <c r="F16" s="10">
        <v>339.90773809523807</v>
      </c>
      <c r="G16" s="10">
        <v>300.7731343283582</v>
      </c>
      <c r="H16" s="11">
        <f t="shared" si="1"/>
        <v>0.88486698188696478</v>
      </c>
      <c r="I16" s="10">
        <v>499.07407407407408</v>
      </c>
      <c r="J16" s="10">
        <v>674.35294117647061</v>
      </c>
      <c r="K16" s="11">
        <f t="shared" si="2"/>
        <v>1.3512081196114809</v>
      </c>
      <c r="L16" s="10">
        <v>648</v>
      </c>
      <c r="M16" s="10">
        <v>500.73333333333335</v>
      </c>
      <c r="N16" s="11">
        <f t="shared" si="3"/>
        <v>0.77273662551440336</v>
      </c>
      <c r="O16" s="10">
        <v>1</v>
      </c>
      <c r="P16" s="10" t="s">
        <v>24</v>
      </c>
      <c r="Q16" s="11" t="str">
        <f t="shared" si="4"/>
        <v>-</v>
      </c>
      <c r="R16" s="17">
        <v>151.40363385464582</v>
      </c>
      <c r="S16" s="10">
        <v>60.726027397260275</v>
      </c>
      <c r="T16" s="17">
        <v>149.90635602804795</v>
      </c>
    </row>
    <row r="20" spans="3:3" x14ac:dyDescent="0.25">
      <c r="C20" s="12"/>
    </row>
  </sheetData>
  <mergeCells count="10">
    <mergeCell ref="S1:T1"/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BreakPreview" zoomScale="85" zoomScaleNormal="100" zoomScaleSheetLayoutView="85" workbookViewId="0">
      <pane xSplit="2" ySplit="4" topLeftCell="C5" activePane="bottomRight" state="frozen"/>
      <selection activeCell="F12" sqref="F12"/>
      <selection pane="topRight" activeCell="F12" sqref="F12"/>
      <selection pane="bottomLeft" activeCell="F12" sqref="F12"/>
      <selection pane="bottomRight" activeCell="L7" sqref="L7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19" width="12.42578125" customWidth="1"/>
    <col min="20" max="20" width="15.140625" customWidth="1"/>
    <col min="21" max="23" width="7.5703125" style="5" customWidth="1"/>
    <col min="24" max="16384" width="9.140625" style="5"/>
  </cols>
  <sheetData>
    <row r="1" spans="1:23" x14ac:dyDescent="0.25">
      <c r="A1" s="21" t="s">
        <v>5</v>
      </c>
      <c r="B1" s="21" t="s">
        <v>6</v>
      </c>
      <c r="C1" s="21" t="s">
        <v>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27</v>
      </c>
      <c r="S1" s="21" t="s">
        <v>29</v>
      </c>
      <c r="T1" s="21"/>
      <c r="U1" s="4"/>
      <c r="V1" s="4"/>
      <c r="W1" s="4"/>
    </row>
    <row r="2" spans="1:23" ht="27.75" customHeight="1" x14ac:dyDescent="0.25">
      <c r="A2" s="21"/>
      <c r="B2" s="21"/>
      <c r="C2" s="22" t="s">
        <v>0</v>
      </c>
      <c r="D2" s="22"/>
      <c r="E2" s="22"/>
      <c r="F2" s="22" t="s">
        <v>1</v>
      </c>
      <c r="G2" s="22"/>
      <c r="H2" s="22"/>
      <c r="I2" s="22" t="s">
        <v>2</v>
      </c>
      <c r="J2" s="22"/>
      <c r="K2" s="22"/>
      <c r="L2" s="22" t="s">
        <v>3</v>
      </c>
      <c r="M2" s="22"/>
      <c r="N2" s="22"/>
      <c r="O2" s="22" t="s">
        <v>4</v>
      </c>
      <c r="P2" s="22"/>
      <c r="Q2" s="22"/>
      <c r="R2" s="22"/>
      <c r="S2" s="9" t="s">
        <v>25</v>
      </c>
      <c r="T2" s="9" t="s">
        <v>26</v>
      </c>
      <c r="U2" s="7"/>
      <c r="V2" s="7"/>
      <c r="W2" s="7"/>
    </row>
    <row r="3" spans="1:23" ht="37.5" customHeight="1" x14ac:dyDescent="0.25">
      <c r="A3" s="21"/>
      <c r="B3" s="21"/>
      <c r="C3" s="9">
        <v>2024</v>
      </c>
      <c r="D3" s="9">
        <v>2025</v>
      </c>
      <c r="E3" s="9" t="s">
        <v>8</v>
      </c>
      <c r="F3" s="9">
        <v>2024</v>
      </c>
      <c r="G3" s="9">
        <v>2025</v>
      </c>
      <c r="H3" s="9" t="s">
        <v>8</v>
      </c>
      <c r="I3" s="9">
        <v>2024</v>
      </c>
      <c r="J3" s="9">
        <v>2025</v>
      </c>
      <c r="K3" s="9" t="s">
        <v>8</v>
      </c>
      <c r="L3" s="9">
        <v>2024</v>
      </c>
      <c r="M3" s="9">
        <v>2025</v>
      </c>
      <c r="N3" s="9" t="s">
        <v>8</v>
      </c>
      <c r="O3" s="9">
        <v>2024</v>
      </c>
      <c r="P3" s="9">
        <v>2025</v>
      </c>
      <c r="Q3" s="9" t="s">
        <v>8</v>
      </c>
      <c r="R3" s="22"/>
      <c r="S3" s="9">
        <v>2025</v>
      </c>
      <c r="T3" s="9">
        <v>2025</v>
      </c>
      <c r="U3" s="1"/>
      <c r="V3" s="1"/>
      <c r="W3" s="1"/>
    </row>
    <row r="4" spans="1:23" ht="12" customHeight="1" x14ac:dyDescent="0.25">
      <c r="A4" s="8">
        <v>1</v>
      </c>
      <c r="B4" s="8">
        <v>2</v>
      </c>
      <c r="C4" s="8">
        <v>4</v>
      </c>
      <c r="D4" s="8">
        <v>4</v>
      </c>
      <c r="E4" s="8">
        <v>5</v>
      </c>
      <c r="F4" s="8">
        <v>7</v>
      </c>
      <c r="G4" s="8">
        <v>7</v>
      </c>
      <c r="H4" s="8">
        <v>8</v>
      </c>
      <c r="I4" s="8">
        <v>10</v>
      </c>
      <c r="J4" s="8">
        <v>10</v>
      </c>
      <c r="K4" s="8">
        <v>11</v>
      </c>
      <c r="L4" s="8">
        <v>13</v>
      </c>
      <c r="M4" s="8">
        <v>13</v>
      </c>
      <c r="N4" s="8">
        <v>14</v>
      </c>
      <c r="O4" s="8">
        <v>16</v>
      </c>
      <c r="P4" s="8">
        <v>16</v>
      </c>
      <c r="Q4" s="8">
        <v>17</v>
      </c>
      <c r="R4" s="8">
        <v>18</v>
      </c>
      <c r="S4" s="16"/>
      <c r="T4" s="8"/>
      <c r="U4" s="2"/>
      <c r="V4" s="2"/>
      <c r="W4" s="2"/>
    </row>
    <row r="5" spans="1:23" ht="38.25" x14ac:dyDescent="0.25">
      <c r="A5" s="9">
        <v>1</v>
      </c>
      <c r="B5" s="13" t="s">
        <v>9</v>
      </c>
      <c r="C5" s="10">
        <v>1876</v>
      </c>
      <c r="D5" s="10">
        <v>1892</v>
      </c>
      <c r="E5" s="11">
        <f>IFERROR(D5/C5,"-")</f>
        <v>1.0085287846481876</v>
      </c>
      <c r="F5" s="10">
        <v>97</v>
      </c>
      <c r="G5" s="10">
        <v>133</v>
      </c>
      <c r="H5" s="11">
        <f>IFERROR(G5/F5,"-")</f>
        <v>1.3711340206185567</v>
      </c>
      <c r="I5" s="10">
        <v>21</v>
      </c>
      <c r="J5" s="10">
        <v>33</v>
      </c>
      <c r="K5" s="11">
        <f>IFERROR(J5/I5,"-")</f>
        <v>1.5714285714285714</v>
      </c>
      <c r="L5" s="10">
        <v>18</v>
      </c>
      <c r="M5" s="10">
        <v>17</v>
      </c>
      <c r="N5" s="11">
        <f>IFERROR(M5/L5,"-")</f>
        <v>0.94444444444444442</v>
      </c>
      <c r="O5" s="10">
        <v>2</v>
      </c>
      <c r="P5" s="10">
        <v>2</v>
      </c>
      <c r="Q5" s="11">
        <f>IFERROR(P5/O5,"-")</f>
        <v>1</v>
      </c>
      <c r="R5" s="17">
        <f>D5+G5+J5+M5+P5</f>
        <v>2077</v>
      </c>
      <c r="S5" s="10">
        <v>20</v>
      </c>
      <c r="T5" s="17">
        <f>R5+S5</f>
        <v>2097</v>
      </c>
      <c r="U5" s="6"/>
      <c r="V5" s="6"/>
      <c r="W5" s="6"/>
    </row>
    <row r="6" spans="1:23" ht="63.75" x14ac:dyDescent="0.25">
      <c r="A6" s="9">
        <v>2</v>
      </c>
      <c r="B6" s="13" t="s">
        <v>10</v>
      </c>
      <c r="C6" s="10">
        <v>1731</v>
      </c>
      <c r="D6" s="10">
        <v>1755</v>
      </c>
      <c r="E6" s="11">
        <f t="shared" ref="E6:E16" si="0">IFERROR(D6/C6,"-")</f>
        <v>1.0138648180242635</v>
      </c>
      <c r="F6" s="10">
        <v>57</v>
      </c>
      <c r="G6" s="10">
        <v>116</v>
      </c>
      <c r="H6" s="11">
        <f t="shared" ref="H6:H16" si="1">IFERROR(G6/F6,"-")</f>
        <v>2.0350877192982457</v>
      </c>
      <c r="I6" s="10">
        <v>11</v>
      </c>
      <c r="J6" s="10">
        <v>25</v>
      </c>
      <c r="K6" s="11">
        <f t="shared" ref="K6:K16" si="2">IFERROR(J6/I6,"-")</f>
        <v>2.2727272727272729</v>
      </c>
      <c r="L6" s="10">
        <v>6</v>
      </c>
      <c r="M6" s="10">
        <v>8</v>
      </c>
      <c r="N6" s="11">
        <f t="shared" ref="N6:N16" si="3">IFERROR(M6/L6,"-")</f>
        <v>1.3333333333333333</v>
      </c>
      <c r="O6" s="10">
        <v>2</v>
      </c>
      <c r="P6" s="10">
        <v>0</v>
      </c>
      <c r="Q6" s="11">
        <f t="shared" ref="Q6:Q16" si="4">IFERROR(P6/O6,"-")</f>
        <v>0</v>
      </c>
      <c r="R6" s="17">
        <f t="shared" ref="R6:R15" si="5">D6+G6+J6+M6+P6</f>
        <v>1904</v>
      </c>
      <c r="S6" s="10">
        <v>18</v>
      </c>
      <c r="T6" s="17">
        <f>R6+S6</f>
        <v>1922</v>
      </c>
      <c r="U6" s="3"/>
      <c r="V6" s="3"/>
      <c r="W6" s="3"/>
    </row>
    <row r="7" spans="1:23" ht="102" x14ac:dyDescent="0.25">
      <c r="A7" s="9">
        <v>3</v>
      </c>
      <c r="B7" s="13" t="s">
        <v>11</v>
      </c>
      <c r="C7" s="10">
        <v>0</v>
      </c>
      <c r="D7" s="10">
        <v>0</v>
      </c>
      <c r="E7" s="11" t="str">
        <f t="shared" si="0"/>
        <v>-</v>
      </c>
      <c r="F7" s="10">
        <v>0</v>
      </c>
      <c r="G7" s="10">
        <v>0</v>
      </c>
      <c r="H7" s="11" t="str">
        <f t="shared" si="1"/>
        <v>-</v>
      </c>
      <c r="I7" s="10">
        <v>0</v>
      </c>
      <c r="J7" s="10">
        <v>0</v>
      </c>
      <c r="K7" s="11" t="str">
        <f t="shared" si="2"/>
        <v>-</v>
      </c>
      <c r="L7" s="10">
        <v>0</v>
      </c>
      <c r="M7" s="10">
        <v>0</v>
      </c>
      <c r="N7" s="11" t="str">
        <f t="shared" si="3"/>
        <v>-</v>
      </c>
      <c r="O7" s="10">
        <v>2</v>
      </c>
      <c r="P7" s="10">
        <v>0</v>
      </c>
      <c r="Q7" s="11">
        <f t="shared" si="4"/>
        <v>0</v>
      </c>
      <c r="R7" s="17">
        <f t="shared" si="5"/>
        <v>0</v>
      </c>
      <c r="S7" s="10">
        <v>0</v>
      </c>
      <c r="T7" s="17">
        <f>R7+S7</f>
        <v>0</v>
      </c>
      <c r="U7" s="3"/>
      <c r="V7" s="3"/>
      <c r="W7" s="3"/>
    </row>
    <row r="8" spans="1:23" x14ac:dyDescent="0.25">
      <c r="A8" s="18" t="s">
        <v>20</v>
      </c>
      <c r="B8" s="13" t="s">
        <v>12</v>
      </c>
      <c r="C8" s="10">
        <v>0</v>
      </c>
      <c r="D8" s="10">
        <v>0</v>
      </c>
      <c r="E8" s="11" t="str">
        <f t="shared" si="0"/>
        <v>-</v>
      </c>
      <c r="F8" s="10">
        <v>0</v>
      </c>
      <c r="G8" s="10">
        <v>0</v>
      </c>
      <c r="H8" s="11" t="str">
        <f t="shared" si="1"/>
        <v>-</v>
      </c>
      <c r="I8" s="10">
        <v>0</v>
      </c>
      <c r="J8" s="10">
        <v>0</v>
      </c>
      <c r="K8" s="11" t="str">
        <f t="shared" si="2"/>
        <v>-</v>
      </c>
      <c r="L8" s="10">
        <v>0</v>
      </c>
      <c r="M8" s="10">
        <v>0</v>
      </c>
      <c r="N8" s="11" t="str">
        <f t="shared" si="3"/>
        <v>-</v>
      </c>
      <c r="O8" s="10">
        <v>2</v>
      </c>
      <c r="P8" s="10">
        <v>0</v>
      </c>
      <c r="Q8" s="11">
        <f t="shared" si="4"/>
        <v>0</v>
      </c>
      <c r="R8" s="17">
        <f t="shared" si="5"/>
        <v>0</v>
      </c>
      <c r="S8" s="10">
        <v>0</v>
      </c>
      <c r="T8" s="17">
        <f>R8+S8</f>
        <v>0</v>
      </c>
      <c r="U8" s="3"/>
      <c r="V8" s="3"/>
      <c r="W8" s="3"/>
    </row>
    <row r="9" spans="1:23" x14ac:dyDescent="0.25">
      <c r="A9" s="18" t="s">
        <v>21</v>
      </c>
      <c r="B9" s="13" t="s">
        <v>13</v>
      </c>
      <c r="C9" s="10">
        <v>0</v>
      </c>
      <c r="D9" s="10">
        <v>0</v>
      </c>
      <c r="E9" s="11" t="str">
        <f t="shared" si="0"/>
        <v>-</v>
      </c>
      <c r="F9" s="10">
        <v>0</v>
      </c>
      <c r="G9" s="10">
        <v>0</v>
      </c>
      <c r="H9" s="11" t="str">
        <f t="shared" si="1"/>
        <v>-</v>
      </c>
      <c r="I9" s="10">
        <v>0</v>
      </c>
      <c r="J9" s="10">
        <v>0</v>
      </c>
      <c r="K9" s="11" t="str">
        <f t="shared" si="2"/>
        <v>-</v>
      </c>
      <c r="L9" s="10">
        <v>0</v>
      </c>
      <c r="M9" s="10">
        <v>0</v>
      </c>
      <c r="N9" s="11" t="str">
        <f t="shared" si="3"/>
        <v>-</v>
      </c>
      <c r="O9" s="10">
        <v>0</v>
      </c>
      <c r="P9" s="10">
        <v>0</v>
      </c>
      <c r="Q9" s="11" t="str">
        <f t="shared" si="4"/>
        <v>-</v>
      </c>
      <c r="R9" s="17">
        <f t="shared" si="5"/>
        <v>0</v>
      </c>
      <c r="S9" s="10">
        <v>0</v>
      </c>
      <c r="T9" s="17">
        <f>R9+S9</f>
        <v>0</v>
      </c>
      <c r="U9" s="3"/>
      <c r="V9" s="3"/>
      <c r="W9" s="3"/>
    </row>
    <row r="10" spans="1:23" ht="51" x14ac:dyDescent="0.25">
      <c r="A10" s="9">
        <v>4</v>
      </c>
      <c r="B10" s="13" t="s">
        <v>14</v>
      </c>
      <c r="C10" s="10">
        <v>7.0127094165222417</v>
      </c>
      <c r="D10" s="10">
        <v>7.4376068376068378</v>
      </c>
      <c r="E10" s="11">
        <f t="shared" si="0"/>
        <v>1.0605896231895078</v>
      </c>
      <c r="F10" s="10">
        <v>64.122807017543863</v>
      </c>
      <c r="G10" s="10">
        <v>26.836206896551722</v>
      </c>
      <c r="H10" s="11">
        <f t="shared" si="1"/>
        <v>0.41851266569177786</v>
      </c>
      <c r="I10" s="10">
        <v>53.909090909090907</v>
      </c>
      <c r="J10" s="10">
        <v>60.8</v>
      </c>
      <c r="K10" s="11">
        <f t="shared" si="2"/>
        <v>1.1278246205733558</v>
      </c>
      <c r="L10" s="10">
        <v>78</v>
      </c>
      <c r="M10" s="10">
        <v>148.125</v>
      </c>
      <c r="N10" s="11">
        <f t="shared" si="3"/>
        <v>1.8990384615384615</v>
      </c>
      <c r="O10" s="10">
        <v>419</v>
      </c>
      <c r="P10" s="10" t="s">
        <v>24</v>
      </c>
      <c r="Q10" s="11" t="str">
        <f t="shared" si="4"/>
        <v>-</v>
      </c>
      <c r="R10" s="17">
        <v>9.9112394957983199</v>
      </c>
      <c r="S10" s="10">
        <v>22.222222222222221</v>
      </c>
      <c r="T10" s="19">
        <v>10.026534859521332</v>
      </c>
      <c r="U10" s="3"/>
      <c r="V10" s="3"/>
      <c r="W10" s="3"/>
    </row>
    <row r="11" spans="1:23" ht="51" x14ac:dyDescent="0.25">
      <c r="A11" s="9">
        <v>5</v>
      </c>
      <c r="B11" s="13" t="s">
        <v>15</v>
      </c>
      <c r="C11" s="10">
        <v>1415</v>
      </c>
      <c r="D11" s="10">
        <v>1499</v>
      </c>
      <c r="E11" s="11">
        <f t="shared" si="0"/>
        <v>1.0593639575971732</v>
      </c>
      <c r="F11" s="10">
        <v>29</v>
      </c>
      <c r="G11" s="10">
        <v>80</v>
      </c>
      <c r="H11" s="11">
        <f t="shared" si="1"/>
        <v>2.7586206896551726</v>
      </c>
      <c r="I11" s="10">
        <v>1</v>
      </c>
      <c r="J11" s="10">
        <v>9</v>
      </c>
      <c r="K11" s="11">
        <f t="shared" si="2"/>
        <v>9</v>
      </c>
      <c r="L11" s="10">
        <v>5</v>
      </c>
      <c r="M11" s="10">
        <v>6</v>
      </c>
      <c r="N11" s="11">
        <f t="shared" si="3"/>
        <v>1.2</v>
      </c>
      <c r="O11" s="10">
        <v>0</v>
      </c>
      <c r="P11" s="10">
        <v>0</v>
      </c>
      <c r="Q11" s="11" t="str">
        <f t="shared" si="4"/>
        <v>-</v>
      </c>
      <c r="R11" s="17">
        <f>D11+G11+J11+M11+P11</f>
        <v>1594</v>
      </c>
      <c r="S11" s="10">
        <v>14</v>
      </c>
      <c r="T11" s="17">
        <f>R11+S11</f>
        <v>1608</v>
      </c>
      <c r="U11" s="6"/>
      <c r="V11" s="6"/>
      <c r="W11" s="6"/>
    </row>
    <row r="12" spans="1:23" ht="51" x14ac:dyDescent="0.25">
      <c r="A12" s="9">
        <v>6</v>
      </c>
      <c r="B12" s="13" t="s">
        <v>16</v>
      </c>
      <c r="C12" s="10">
        <v>1389</v>
      </c>
      <c r="D12" s="10">
        <v>1606</v>
      </c>
      <c r="E12" s="11">
        <f t="shared" si="0"/>
        <v>1.156227501799856</v>
      </c>
      <c r="F12" s="10">
        <v>52</v>
      </c>
      <c r="G12" s="10">
        <v>55</v>
      </c>
      <c r="H12" s="11">
        <f t="shared" si="1"/>
        <v>1.0576923076923077</v>
      </c>
      <c r="I12" s="10">
        <v>6</v>
      </c>
      <c r="J12" s="10">
        <v>0</v>
      </c>
      <c r="K12" s="11">
        <f t="shared" si="2"/>
        <v>0</v>
      </c>
      <c r="L12" s="10">
        <v>4</v>
      </c>
      <c r="M12" s="10">
        <v>4</v>
      </c>
      <c r="N12" s="11">
        <f t="shared" si="3"/>
        <v>1</v>
      </c>
      <c r="O12" s="10">
        <v>0</v>
      </c>
      <c r="P12" s="10">
        <v>0</v>
      </c>
      <c r="Q12" s="11" t="str">
        <f t="shared" si="4"/>
        <v>-</v>
      </c>
      <c r="R12" s="17">
        <f t="shared" si="5"/>
        <v>1665</v>
      </c>
      <c r="S12" s="10">
        <v>13</v>
      </c>
      <c r="T12" s="17">
        <f>R12+S12</f>
        <v>1678</v>
      </c>
    </row>
    <row r="13" spans="1:23" ht="89.25" x14ac:dyDescent="0.25">
      <c r="A13" s="9">
        <v>7</v>
      </c>
      <c r="B13" s="13" t="s">
        <v>17</v>
      </c>
      <c r="C13" s="10">
        <v>0</v>
      </c>
      <c r="D13" s="10">
        <v>0</v>
      </c>
      <c r="E13" s="11" t="str">
        <f t="shared" si="0"/>
        <v>-</v>
      </c>
      <c r="F13" s="10">
        <v>0</v>
      </c>
      <c r="G13" s="10">
        <v>0</v>
      </c>
      <c r="H13" s="11" t="str">
        <f t="shared" si="1"/>
        <v>-</v>
      </c>
      <c r="I13" s="10">
        <v>0</v>
      </c>
      <c r="J13" s="10">
        <v>0</v>
      </c>
      <c r="K13" s="11" t="str">
        <f t="shared" si="2"/>
        <v>-</v>
      </c>
      <c r="L13" s="10">
        <v>0</v>
      </c>
      <c r="M13" s="10">
        <v>0</v>
      </c>
      <c r="N13" s="11" t="str">
        <f t="shared" si="3"/>
        <v>-</v>
      </c>
      <c r="O13" s="10">
        <v>0</v>
      </c>
      <c r="P13" s="10">
        <v>0</v>
      </c>
      <c r="Q13" s="11" t="str">
        <f t="shared" si="4"/>
        <v>-</v>
      </c>
      <c r="R13" s="17">
        <f t="shared" si="5"/>
        <v>0</v>
      </c>
      <c r="S13" s="10">
        <v>0</v>
      </c>
      <c r="T13" s="17">
        <f>R13+S13</f>
        <v>0</v>
      </c>
    </row>
    <row r="14" spans="1:23" x14ac:dyDescent="0.25">
      <c r="A14" s="18" t="s">
        <v>22</v>
      </c>
      <c r="B14" s="13" t="s">
        <v>12</v>
      </c>
      <c r="C14" s="10">
        <v>0</v>
      </c>
      <c r="D14" s="10">
        <v>0</v>
      </c>
      <c r="E14" s="11" t="str">
        <f t="shared" si="0"/>
        <v>-</v>
      </c>
      <c r="F14" s="10">
        <v>0</v>
      </c>
      <c r="G14" s="10">
        <v>0</v>
      </c>
      <c r="H14" s="11" t="str">
        <f t="shared" si="1"/>
        <v>-</v>
      </c>
      <c r="I14" s="10">
        <v>0</v>
      </c>
      <c r="J14" s="10">
        <v>0</v>
      </c>
      <c r="K14" s="11" t="str">
        <f t="shared" si="2"/>
        <v>-</v>
      </c>
      <c r="L14" s="10">
        <v>0</v>
      </c>
      <c r="M14" s="10">
        <v>0</v>
      </c>
      <c r="N14" s="11" t="str">
        <f t="shared" si="3"/>
        <v>-</v>
      </c>
      <c r="O14" s="10">
        <v>0</v>
      </c>
      <c r="P14" s="10">
        <v>0</v>
      </c>
      <c r="Q14" s="11" t="str">
        <f t="shared" si="4"/>
        <v>-</v>
      </c>
      <c r="R14" s="17">
        <f t="shared" si="5"/>
        <v>0</v>
      </c>
      <c r="S14" s="10">
        <v>0</v>
      </c>
      <c r="T14" s="17">
        <f>R14+S14</f>
        <v>0</v>
      </c>
    </row>
    <row r="15" spans="1:23" x14ac:dyDescent="0.25">
      <c r="A15" s="18" t="s">
        <v>23</v>
      </c>
      <c r="B15" s="13" t="s">
        <v>18</v>
      </c>
      <c r="C15" s="10">
        <v>0</v>
      </c>
      <c r="D15" s="10">
        <v>0</v>
      </c>
      <c r="E15" s="11" t="str">
        <f t="shared" si="0"/>
        <v>-</v>
      </c>
      <c r="F15" s="10">
        <v>0</v>
      </c>
      <c r="G15" s="10">
        <v>0</v>
      </c>
      <c r="H15" s="11" t="str">
        <f t="shared" si="1"/>
        <v>-</v>
      </c>
      <c r="I15" s="10">
        <v>0</v>
      </c>
      <c r="J15" s="10">
        <v>0</v>
      </c>
      <c r="K15" s="11" t="str">
        <f t="shared" si="2"/>
        <v>-</v>
      </c>
      <c r="L15" s="10">
        <v>0</v>
      </c>
      <c r="M15" s="10">
        <v>0</v>
      </c>
      <c r="N15" s="11" t="str">
        <f t="shared" si="3"/>
        <v>-</v>
      </c>
      <c r="O15" s="10">
        <v>0</v>
      </c>
      <c r="P15" s="10">
        <v>0</v>
      </c>
      <c r="Q15" s="11" t="str">
        <f t="shared" si="4"/>
        <v>-</v>
      </c>
      <c r="R15" s="17">
        <f t="shared" si="5"/>
        <v>0</v>
      </c>
      <c r="S15" s="10">
        <v>0</v>
      </c>
      <c r="T15" s="17">
        <f>R15+S15</f>
        <v>0</v>
      </c>
    </row>
    <row r="16" spans="1:23" ht="51" x14ac:dyDescent="0.25">
      <c r="A16" s="9">
        <v>8</v>
      </c>
      <c r="B16" s="13" t="s">
        <v>19</v>
      </c>
      <c r="C16" s="10">
        <v>162.95032397408207</v>
      </c>
      <c r="D16" s="10">
        <v>153.54981320049814</v>
      </c>
      <c r="E16" s="11">
        <f t="shared" si="0"/>
        <v>0.94231057328195844</v>
      </c>
      <c r="F16" s="10">
        <v>196.01923076923077</v>
      </c>
      <c r="G16" s="10">
        <v>140.4</v>
      </c>
      <c r="H16" s="11">
        <f t="shared" si="1"/>
        <v>0.71625625429216133</v>
      </c>
      <c r="I16" s="10">
        <v>331</v>
      </c>
      <c r="J16" s="10" t="s">
        <v>24</v>
      </c>
      <c r="K16" s="11" t="str">
        <f t="shared" si="2"/>
        <v>-</v>
      </c>
      <c r="L16" s="10">
        <v>182.75</v>
      </c>
      <c r="M16" s="10">
        <v>138</v>
      </c>
      <c r="N16" s="11">
        <f t="shared" si="3"/>
        <v>0.75512995896032831</v>
      </c>
      <c r="O16" s="10" t="s">
        <v>24</v>
      </c>
      <c r="P16" s="10" t="s">
        <v>24</v>
      </c>
      <c r="Q16" s="11" t="str">
        <f t="shared" si="4"/>
        <v>-</v>
      </c>
      <c r="R16" s="17">
        <v>153.07807807807808</v>
      </c>
      <c r="S16" s="10">
        <v>22.384615384615383</v>
      </c>
      <c r="T16" s="17">
        <v>152.06555423122765</v>
      </c>
    </row>
    <row r="20" spans="3:3" x14ac:dyDescent="0.25">
      <c r="C20" s="12"/>
    </row>
  </sheetData>
  <mergeCells count="10">
    <mergeCell ref="S1:T1"/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BreakPreview" zoomScale="85" zoomScaleNormal="100" zoomScaleSheetLayoutView="85" workbookViewId="0">
      <pane xSplit="2" ySplit="4" topLeftCell="C5" activePane="bottomRight" state="frozen"/>
      <selection activeCell="F12" sqref="F12"/>
      <selection pane="topRight" activeCell="F12" sqref="F12"/>
      <selection pane="bottomLeft" activeCell="F12" sqref="F12"/>
      <selection pane="bottomRight" activeCell="D10" sqref="D10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19" width="12.42578125" customWidth="1"/>
    <col min="20" max="20" width="15.140625" customWidth="1"/>
    <col min="21" max="23" width="7.5703125" style="5" customWidth="1"/>
    <col min="24" max="16384" width="9.140625" style="5"/>
  </cols>
  <sheetData>
    <row r="1" spans="1:23" x14ac:dyDescent="0.25">
      <c r="A1" s="21" t="s">
        <v>5</v>
      </c>
      <c r="B1" s="21" t="s">
        <v>6</v>
      </c>
      <c r="C1" s="21" t="s">
        <v>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27</v>
      </c>
      <c r="S1" s="21" t="s">
        <v>29</v>
      </c>
      <c r="T1" s="21"/>
      <c r="U1" s="4"/>
      <c r="V1" s="4"/>
      <c r="W1" s="4"/>
    </row>
    <row r="2" spans="1:23" ht="27.75" customHeight="1" x14ac:dyDescent="0.25">
      <c r="A2" s="21"/>
      <c r="B2" s="21"/>
      <c r="C2" s="22" t="s">
        <v>0</v>
      </c>
      <c r="D2" s="22"/>
      <c r="E2" s="22"/>
      <c r="F2" s="22" t="s">
        <v>1</v>
      </c>
      <c r="G2" s="22"/>
      <c r="H2" s="22"/>
      <c r="I2" s="22" t="s">
        <v>2</v>
      </c>
      <c r="J2" s="22"/>
      <c r="K2" s="22"/>
      <c r="L2" s="22" t="s">
        <v>3</v>
      </c>
      <c r="M2" s="22"/>
      <c r="N2" s="22"/>
      <c r="O2" s="22" t="s">
        <v>4</v>
      </c>
      <c r="P2" s="22"/>
      <c r="Q2" s="22"/>
      <c r="R2" s="22"/>
      <c r="S2" s="9" t="s">
        <v>25</v>
      </c>
      <c r="T2" s="9" t="s">
        <v>26</v>
      </c>
      <c r="U2" s="7"/>
      <c r="V2" s="7"/>
      <c r="W2" s="7"/>
    </row>
    <row r="3" spans="1:23" ht="37.5" customHeight="1" x14ac:dyDescent="0.25">
      <c r="A3" s="21"/>
      <c r="B3" s="21"/>
      <c r="C3" s="9">
        <v>2024</v>
      </c>
      <c r="D3" s="9">
        <v>2025</v>
      </c>
      <c r="E3" s="9" t="s">
        <v>8</v>
      </c>
      <c r="F3" s="9">
        <v>2024</v>
      </c>
      <c r="G3" s="9">
        <v>2025</v>
      </c>
      <c r="H3" s="9" t="s">
        <v>8</v>
      </c>
      <c r="I3" s="9">
        <v>2024</v>
      </c>
      <c r="J3" s="9">
        <v>2025</v>
      </c>
      <c r="K3" s="9" t="s">
        <v>8</v>
      </c>
      <c r="L3" s="9">
        <v>2024</v>
      </c>
      <c r="M3" s="9">
        <v>2025</v>
      </c>
      <c r="N3" s="9" t="s">
        <v>8</v>
      </c>
      <c r="O3" s="9">
        <v>2024</v>
      </c>
      <c r="P3" s="9">
        <v>2025</v>
      </c>
      <c r="Q3" s="9" t="s">
        <v>8</v>
      </c>
      <c r="R3" s="22"/>
      <c r="S3" s="9">
        <v>2025</v>
      </c>
      <c r="T3" s="9">
        <v>2025</v>
      </c>
      <c r="U3" s="1"/>
      <c r="V3" s="1"/>
      <c r="W3" s="1"/>
    </row>
    <row r="4" spans="1:23" ht="12" customHeight="1" x14ac:dyDescent="0.25">
      <c r="A4" s="8">
        <v>1</v>
      </c>
      <c r="B4" s="8">
        <v>2</v>
      </c>
      <c r="C4" s="8">
        <v>4</v>
      </c>
      <c r="D4" s="8">
        <v>4</v>
      </c>
      <c r="E4" s="8">
        <v>5</v>
      </c>
      <c r="F4" s="8">
        <v>7</v>
      </c>
      <c r="G4" s="8">
        <v>7</v>
      </c>
      <c r="H4" s="8">
        <v>8</v>
      </c>
      <c r="I4" s="8">
        <v>10</v>
      </c>
      <c r="J4" s="8">
        <v>10</v>
      </c>
      <c r="K4" s="8">
        <v>11</v>
      </c>
      <c r="L4" s="8">
        <v>13</v>
      </c>
      <c r="M4" s="8">
        <v>13</v>
      </c>
      <c r="N4" s="8">
        <v>14</v>
      </c>
      <c r="O4" s="8">
        <v>16</v>
      </c>
      <c r="P4" s="8">
        <v>16</v>
      </c>
      <c r="Q4" s="8">
        <v>17</v>
      </c>
      <c r="R4" s="8">
        <v>18</v>
      </c>
      <c r="S4" s="16"/>
      <c r="T4" s="8"/>
      <c r="U4" s="2"/>
      <c r="V4" s="2"/>
      <c r="W4" s="2"/>
    </row>
    <row r="5" spans="1:23" ht="38.25" x14ac:dyDescent="0.25">
      <c r="A5" s="9">
        <v>1</v>
      </c>
      <c r="B5" s="13" t="s">
        <v>9</v>
      </c>
      <c r="C5" s="10">
        <v>3862</v>
      </c>
      <c r="D5" s="10">
        <v>3642</v>
      </c>
      <c r="E5" s="11">
        <f>IFERROR(D5/C5,"-")</f>
        <v>0.94303469704816156</v>
      </c>
      <c r="F5" s="10">
        <v>597</v>
      </c>
      <c r="G5" s="10">
        <v>579</v>
      </c>
      <c r="H5" s="11">
        <f>IFERROR(G5/F5,"-")</f>
        <v>0.96984924623115576</v>
      </c>
      <c r="I5" s="10">
        <v>63</v>
      </c>
      <c r="J5" s="10">
        <v>88</v>
      </c>
      <c r="K5" s="11">
        <f>IFERROR(J5/I5,"-")</f>
        <v>1.3968253968253967</v>
      </c>
      <c r="L5" s="10">
        <v>37</v>
      </c>
      <c r="M5" s="10">
        <v>51</v>
      </c>
      <c r="N5" s="11">
        <f>IFERROR(M5/L5,"-")</f>
        <v>1.3783783783783783</v>
      </c>
      <c r="O5" s="10">
        <v>0</v>
      </c>
      <c r="P5" s="10">
        <v>0</v>
      </c>
      <c r="Q5" s="11" t="str">
        <f>IFERROR(P5/O5,"-")</f>
        <v>-</v>
      </c>
      <c r="R5" s="17">
        <f>D5+G5+J5+M5+P5</f>
        <v>4360</v>
      </c>
      <c r="S5" s="10">
        <v>105</v>
      </c>
      <c r="T5" s="17">
        <f>R5+S5</f>
        <v>4465</v>
      </c>
      <c r="U5" s="6"/>
      <c r="V5" s="6"/>
      <c r="W5" s="6"/>
    </row>
    <row r="6" spans="1:23" ht="63.75" x14ac:dyDescent="0.25">
      <c r="A6" s="9">
        <v>2</v>
      </c>
      <c r="B6" s="13" t="s">
        <v>10</v>
      </c>
      <c r="C6" s="10">
        <v>3727</v>
      </c>
      <c r="D6" s="10">
        <v>3514</v>
      </c>
      <c r="E6" s="11">
        <f t="shared" ref="E6:E16" si="0">IFERROR(D6/C6,"-")</f>
        <v>0.94284947679098474</v>
      </c>
      <c r="F6" s="10">
        <v>512</v>
      </c>
      <c r="G6" s="10">
        <v>529</v>
      </c>
      <c r="H6" s="11">
        <f t="shared" ref="H6:H16" si="1">IFERROR(G6/F6,"-")</f>
        <v>1.033203125</v>
      </c>
      <c r="I6" s="10">
        <v>43</v>
      </c>
      <c r="J6" s="10">
        <v>50</v>
      </c>
      <c r="K6" s="11">
        <f t="shared" ref="K6:K16" si="2">IFERROR(J6/I6,"-")</f>
        <v>1.1627906976744187</v>
      </c>
      <c r="L6" s="10">
        <v>19</v>
      </c>
      <c r="M6" s="10">
        <v>30</v>
      </c>
      <c r="N6" s="11">
        <f t="shared" ref="N6:N16" si="3">IFERROR(M6/L6,"-")</f>
        <v>1.5789473684210527</v>
      </c>
      <c r="O6" s="10">
        <v>0</v>
      </c>
      <c r="P6" s="10">
        <v>0</v>
      </c>
      <c r="Q6" s="11" t="str">
        <f t="shared" ref="Q6:Q16" si="4">IFERROR(P6/O6,"-")</f>
        <v>-</v>
      </c>
      <c r="R6" s="17">
        <f t="shared" ref="R6:R15" si="5">D6+G6+J6+M6+P6</f>
        <v>4123</v>
      </c>
      <c r="S6" s="10">
        <v>99</v>
      </c>
      <c r="T6" s="17">
        <f>R6+S6</f>
        <v>4222</v>
      </c>
      <c r="U6" s="3"/>
      <c r="V6" s="3"/>
      <c r="W6" s="3"/>
    </row>
    <row r="7" spans="1:23" ht="102" x14ac:dyDescent="0.25">
      <c r="A7" s="9">
        <v>3</v>
      </c>
      <c r="B7" s="13" t="s">
        <v>11</v>
      </c>
      <c r="C7" s="10">
        <v>0</v>
      </c>
      <c r="D7" s="10">
        <v>1</v>
      </c>
      <c r="E7" s="11" t="str">
        <f t="shared" si="0"/>
        <v>-</v>
      </c>
      <c r="F7" s="10">
        <v>0</v>
      </c>
      <c r="G7" s="10">
        <v>0</v>
      </c>
      <c r="H7" s="11" t="str">
        <f t="shared" si="1"/>
        <v>-</v>
      </c>
      <c r="I7" s="10">
        <v>0</v>
      </c>
      <c r="J7" s="10">
        <v>0</v>
      </c>
      <c r="K7" s="11" t="str">
        <f t="shared" si="2"/>
        <v>-</v>
      </c>
      <c r="L7" s="10">
        <v>0</v>
      </c>
      <c r="M7" s="10">
        <v>1</v>
      </c>
      <c r="N7" s="11" t="str">
        <f t="shared" si="3"/>
        <v>-</v>
      </c>
      <c r="O7" s="10">
        <v>0</v>
      </c>
      <c r="P7" s="10">
        <v>0</v>
      </c>
      <c r="Q7" s="11" t="str">
        <f t="shared" si="4"/>
        <v>-</v>
      </c>
      <c r="R7" s="17">
        <f t="shared" si="5"/>
        <v>2</v>
      </c>
      <c r="S7" s="10">
        <v>0</v>
      </c>
      <c r="T7" s="17">
        <f>R7+S7</f>
        <v>2</v>
      </c>
      <c r="U7" s="3"/>
      <c r="V7" s="3"/>
      <c r="W7" s="3"/>
    </row>
    <row r="8" spans="1:23" x14ac:dyDescent="0.25">
      <c r="A8" s="18" t="s">
        <v>20</v>
      </c>
      <c r="B8" s="13" t="s">
        <v>12</v>
      </c>
      <c r="C8" s="10">
        <v>0</v>
      </c>
      <c r="D8" s="10">
        <v>1</v>
      </c>
      <c r="E8" s="11" t="str">
        <f t="shared" si="0"/>
        <v>-</v>
      </c>
      <c r="F8" s="10">
        <v>0</v>
      </c>
      <c r="G8" s="10">
        <v>0</v>
      </c>
      <c r="H8" s="11" t="str">
        <f t="shared" si="1"/>
        <v>-</v>
      </c>
      <c r="I8" s="10">
        <v>0</v>
      </c>
      <c r="J8" s="10">
        <v>0</v>
      </c>
      <c r="K8" s="11" t="str">
        <f t="shared" si="2"/>
        <v>-</v>
      </c>
      <c r="L8" s="10">
        <v>0</v>
      </c>
      <c r="M8" s="10">
        <v>1</v>
      </c>
      <c r="N8" s="11" t="str">
        <f t="shared" si="3"/>
        <v>-</v>
      </c>
      <c r="O8" s="10">
        <v>0</v>
      </c>
      <c r="P8" s="10">
        <v>0</v>
      </c>
      <c r="Q8" s="11" t="str">
        <f t="shared" si="4"/>
        <v>-</v>
      </c>
      <c r="R8" s="17">
        <f t="shared" si="5"/>
        <v>2</v>
      </c>
      <c r="S8" s="10">
        <v>0</v>
      </c>
      <c r="T8" s="17">
        <f>R8+S8</f>
        <v>2</v>
      </c>
      <c r="U8" s="3"/>
      <c r="V8" s="3"/>
      <c r="W8" s="3"/>
    </row>
    <row r="9" spans="1:23" x14ac:dyDescent="0.25">
      <c r="A9" s="18" t="s">
        <v>21</v>
      </c>
      <c r="B9" s="13" t="s">
        <v>13</v>
      </c>
      <c r="C9" s="10">
        <v>0</v>
      </c>
      <c r="D9" s="10">
        <v>0</v>
      </c>
      <c r="E9" s="11" t="str">
        <f t="shared" si="0"/>
        <v>-</v>
      </c>
      <c r="F9" s="10">
        <v>0</v>
      </c>
      <c r="G9" s="10">
        <v>0</v>
      </c>
      <c r="H9" s="11" t="str">
        <f t="shared" si="1"/>
        <v>-</v>
      </c>
      <c r="I9" s="10">
        <v>0</v>
      </c>
      <c r="J9" s="10">
        <v>0</v>
      </c>
      <c r="K9" s="11" t="str">
        <f t="shared" si="2"/>
        <v>-</v>
      </c>
      <c r="L9" s="10">
        <v>0</v>
      </c>
      <c r="M9" s="10">
        <v>0</v>
      </c>
      <c r="N9" s="11" t="str">
        <f t="shared" si="3"/>
        <v>-</v>
      </c>
      <c r="O9" s="10">
        <v>0</v>
      </c>
      <c r="P9" s="10">
        <v>0</v>
      </c>
      <c r="Q9" s="11" t="str">
        <f t="shared" si="4"/>
        <v>-</v>
      </c>
      <c r="R9" s="17">
        <f t="shared" si="5"/>
        <v>0</v>
      </c>
      <c r="S9" s="10">
        <v>0</v>
      </c>
      <c r="T9" s="17">
        <f>R9+S9</f>
        <v>0</v>
      </c>
      <c r="U9" s="3"/>
      <c r="V9" s="3"/>
      <c r="W9" s="3"/>
    </row>
    <row r="10" spans="1:23" ht="51" x14ac:dyDescent="0.25">
      <c r="A10" s="9">
        <v>4</v>
      </c>
      <c r="B10" s="13" t="s">
        <v>14</v>
      </c>
      <c r="C10" s="10">
        <v>6.1693050711027633</v>
      </c>
      <c r="D10" s="10">
        <v>6.1992031872509958</v>
      </c>
      <c r="E10" s="11">
        <f t="shared" si="0"/>
        <v>1.0048462696857505</v>
      </c>
      <c r="F10" s="10">
        <v>11.4765625</v>
      </c>
      <c r="G10" s="10">
        <v>12.404536862003781</v>
      </c>
      <c r="H10" s="11">
        <f t="shared" si="1"/>
        <v>1.0808582153413777</v>
      </c>
      <c r="I10" s="10">
        <v>24.418604651162791</v>
      </c>
      <c r="J10" s="10">
        <v>21.64</v>
      </c>
      <c r="K10" s="11">
        <f t="shared" si="2"/>
        <v>0.88620952380952378</v>
      </c>
      <c r="L10" s="10">
        <v>91.631578947368425</v>
      </c>
      <c r="M10" s="10">
        <v>99.066666666666663</v>
      </c>
      <c r="N10" s="11">
        <f t="shared" si="3"/>
        <v>1.0811411066436913</v>
      </c>
      <c r="O10" s="10" t="s">
        <v>24</v>
      </c>
      <c r="P10" s="10" t="s">
        <v>24</v>
      </c>
      <c r="Q10" s="11" t="str">
        <f t="shared" si="4"/>
        <v>-</v>
      </c>
      <c r="R10" s="17">
        <v>7.8583555663351925</v>
      </c>
      <c r="S10" s="10">
        <v>7.1818181818181817</v>
      </c>
      <c r="T10" s="19">
        <v>7.8424917100900045</v>
      </c>
      <c r="U10" s="3"/>
      <c r="V10" s="3"/>
      <c r="W10" s="3"/>
    </row>
    <row r="11" spans="1:23" ht="51" x14ac:dyDescent="0.25">
      <c r="A11" s="9">
        <v>5</v>
      </c>
      <c r="B11" s="13" t="s">
        <v>15</v>
      </c>
      <c r="C11" s="10">
        <v>2901</v>
      </c>
      <c r="D11" s="10">
        <v>2688</v>
      </c>
      <c r="E11" s="11">
        <f t="shared" si="0"/>
        <v>0.92657704239917271</v>
      </c>
      <c r="F11" s="10">
        <v>285</v>
      </c>
      <c r="G11" s="10">
        <v>327</v>
      </c>
      <c r="H11" s="11">
        <f t="shared" si="1"/>
        <v>1.1473684210526316</v>
      </c>
      <c r="I11" s="10">
        <v>19</v>
      </c>
      <c r="J11" s="10">
        <v>17</v>
      </c>
      <c r="K11" s="11">
        <f t="shared" si="2"/>
        <v>0.89473684210526316</v>
      </c>
      <c r="L11" s="10">
        <v>6</v>
      </c>
      <c r="M11" s="10">
        <v>12</v>
      </c>
      <c r="N11" s="11">
        <f t="shared" si="3"/>
        <v>2</v>
      </c>
      <c r="O11" s="10">
        <v>0</v>
      </c>
      <c r="P11" s="10">
        <v>0</v>
      </c>
      <c r="Q11" s="11" t="str">
        <f t="shared" si="4"/>
        <v>-</v>
      </c>
      <c r="R11" s="17">
        <f>D11+G11+J11+M11+P11</f>
        <v>3044</v>
      </c>
      <c r="S11" s="10">
        <v>80</v>
      </c>
      <c r="T11" s="17">
        <f>R11+S11</f>
        <v>3124</v>
      </c>
      <c r="U11" s="6"/>
      <c r="V11" s="6"/>
      <c r="W11" s="6"/>
    </row>
    <row r="12" spans="1:23" ht="51" x14ac:dyDescent="0.25">
      <c r="A12" s="9">
        <v>6</v>
      </c>
      <c r="B12" s="13" t="s">
        <v>16</v>
      </c>
      <c r="C12" s="10">
        <v>2670</v>
      </c>
      <c r="D12" s="10">
        <v>2743</v>
      </c>
      <c r="E12" s="11">
        <f t="shared" si="0"/>
        <v>1.0273408239700375</v>
      </c>
      <c r="F12" s="10">
        <v>269</v>
      </c>
      <c r="G12" s="10">
        <v>292</v>
      </c>
      <c r="H12" s="11">
        <f t="shared" si="1"/>
        <v>1.0855018587360594</v>
      </c>
      <c r="I12" s="10">
        <v>7</v>
      </c>
      <c r="J12" s="10">
        <v>13</v>
      </c>
      <c r="K12" s="11">
        <f t="shared" si="2"/>
        <v>1.8571428571428572</v>
      </c>
      <c r="L12" s="10">
        <v>1</v>
      </c>
      <c r="M12" s="10">
        <v>3</v>
      </c>
      <c r="N12" s="11">
        <f t="shared" si="3"/>
        <v>3</v>
      </c>
      <c r="O12" s="10">
        <v>0</v>
      </c>
      <c r="P12" s="10">
        <v>1</v>
      </c>
      <c r="Q12" s="11" t="str">
        <f t="shared" si="4"/>
        <v>-</v>
      </c>
      <c r="R12" s="17">
        <f t="shared" si="5"/>
        <v>3052</v>
      </c>
      <c r="S12" s="10">
        <v>86</v>
      </c>
      <c r="T12" s="17">
        <f>R12+S12</f>
        <v>3138</v>
      </c>
    </row>
    <row r="13" spans="1:23" ht="89.25" x14ac:dyDescent="0.25">
      <c r="A13" s="9">
        <v>7</v>
      </c>
      <c r="B13" s="13" t="s">
        <v>17</v>
      </c>
      <c r="C13" s="10">
        <v>711</v>
      </c>
      <c r="D13" s="10">
        <v>115</v>
      </c>
      <c r="E13" s="11">
        <f t="shared" si="0"/>
        <v>0.16174402250351619</v>
      </c>
      <c r="F13" s="10">
        <v>20</v>
      </c>
      <c r="G13" s="10">
        <v>25</v>
      </c>
      <c r="H13" s="11">
        <f t="shared" si="1"/>
        <v>1.25</v>
      </c>
      <c r="I13" s="10">
        <v>0</v>
      </c>
      <c r="J13" s="10">
        <v>2</v>
      </c>
      <c r="K13" s="11" t="str">
        <f t="shared" si="2"/>
        <v>-</v>
      </c>
      <c r="L13" s="10">
        <v>0</v>
      </c>
      <c r="M13" s="10">
        <v>0</v>
      </c>
      <c r="N13" s="11" t="str">
        <f t="shared" si="3"/>
        <v>-</v>
      </c>
      <c r="O13" s="10">
        <v>0</v>
      </c>
      <c r="P13" s="10">
        <v>0</v>
      </c>
      <c r="Q13" s="11" t="str">
        <f t="shared" si="4"/>
        <v>-</v>
      </c>
      <c r="R13" s="17">
        <f t="shared" si="5"/>
        <v>142</v>
      </c>
      <c r="S13" s="10">
        <v>0</v>
      </c>
      <c r="T13" s="17">
        <f>R13+S13</f>
        <v>142</v>
      </c>
    </row>
    <row r="14" spans="1:23" x14ac:dyDescent="0.25">
      <c r="A14" s="18" t="s">
        <v>22</v>
      </c>
      <c r="B14" s="13" t="s">
        <v>12</v>
      </c>
      <c r="C14" s="10">
        <v>711</v>
      </c>
      <c r="D14" s="10">
        <v>115</v>
      </c>
      <c r="E14" s="11">
        <f t="shared" si="0"/>
        <v>0.16174402250351619</v>
      </c>
      <c r="F14" s="10">
        <v>20</v>
      </c>
      <c r="G14" s="10">
        <v>25</v>
      </c>
      <c r="H14" s="11">
        <f t="shared" si="1"/>
        <v>1.25</v>
      </c>
      <c r="I14" s="10">
        <v>0</v>
      </c>
      <c r="J14" s="10">
        <v>2</v>
      </c>
      <c r="K14" s="11" t="str">
        <f t="shared" si="2"/>
        <v>-</v>
      </c>
      <c r="L14" s="10">
        <v>0</v>
      </c>
      <c r="M14" s="10">
        <v>0</v>
      </c>
      <c r="N14" s="11" t="str">
        <f t="shared" si="3"/>
        <v>-</v>
      </c>
      <c r="O14" s="10">
        <v>0</v>
      </c>
      <c r="P14" s="10">
        <v>0</v>
      </c>
      <c r="Q14" s="11" t="str">
        <f t="shared" si="4"/>
        <v>-</v>
      </c>
      <c r="R14" s="17">
        <f t="shared" si="5"/>
        <v>142</v>
      </c>
      <c r="S14" s="10">
        <v>0</v>
      </c>
      <c r="T14" s="17">
        <f>R14+S14</f>
        <v>142</v>
      </c>
    </row>
    <row r="15" spans="1:23" x14ac:dyDescent="0.25">
      <c r="A15" s="18" t="s">
        <v>23</v>
      </c>
      <c r="B15" s="13" t="s">
        <v>18</v>
      </c>
      <c r="C15" s="10">
        <v>0</v>
      </c>
      <c r="D15" s="10">
        <v>0</v>
      </c>
      <c r="E15" s="11" t="str">
        <f t="shared" si="0"/>
        <v>-</v>
      </c>
      <c r="F15" s="10">
        <v>0</v>
      </c>
      <c r="G15" s="10">
        <v>0</v>
      </c>
      <c r="H15" s="11" t="str">
        <f t="shared" si="1"/>
        <v>-</v>
      </c>
      <c r="I15" s="10">
        <v>0</v>
      </c>
      <c r="J15" s="10">
        <v>0</v>
      </c>
      <c r="K15" s="11" t="str">
        <f t="shared" si="2"/>
        <v>-</v>
      </c>
      <c r="L15" s="10">
        <v>0</v>
      </c>
      <c r="M15" s="10">
        <v>0</v>
      </c>
      <c r="N15" s="11" t="str">
        <f t="shared" si="3"/>
        <v>-</v>
      </c>
      <c r="O15" s="10">
        <v>0</v>
      </c>
      <c r="P15" s="10">
        <v>0</v>
      </c>
      <c r="Q15" s="11" t="str">
        <f t="shared" si="4"/>
        <v>-</v>
      </c>
      <c r="R15" s="17">
        <f t="shared" si="5"/>
        <v>0</v>
      </c>
      <c r="S15" s="10">
        <v>0</v>
      </c>
      <c r="T15" s="17">
        <f>R15+S15</f>
        <v>0</v>
      </c>
    </row>
    <row r="16" spans="1:23" ht="51" x14ac:dyDescent="0.25">
      <c r="A16" s="9">
        <v>8</v>
      </c>
      <c r="B16" s="13" t="s">
        <v>19</v>
      </c>
      <c r="C16" s="10">
        <v>150.62059925093632</v>
      </c>
      <c r="D16" s="10">
        <v>171.48997448049582</v>
      </c>
      <c r="E16" s="11">
        <f t="shared" si="0"/>
        <v>1.1385559168755581</v>
      </c>
      <c r="F16" s="10">
        <v>201.56133828996283</v>
      </c>
      <c r="G16" s="10">
        <v>180.61986301369862</v>
      </c>
      <c r="H16" s="11">
        <f t="shared" si="1"/>
        <v>0.89610370989828336</v>
      </c>
      <c r="I16" s="10">
        <v>197.71428571428572</v>
      </c>
      <c r="J16" s="10">
        <v>230.92307692307693</v>
      </c>
      <c r="K16" s="11">
        <f t="shared" si="2"/>
        <v>1.1679635393508225</v>
      </c>
      <c r="L16" s="10">
        <v>1</v>
      </c>
      <c r="M16" s="10">
        <v>631.33333333333337</v>
      </c>
      <c r="N16" s="11">
        <f t="shared" si="3"/>
        <v>631.33333333333337</v>
      </c>
      <c r="O16" s="10" t="s">
        <v>24</v>
      </c>
      <c r="P16" s="10">
        <v>1</v>
      </c>
      <c r="Q16" s="11" t="str">
        <f t="shared" si="4"/>
        <v>-</v>
      </c>
      <c r="R16" s="17">
        <v>173.01277850589778</v>
      </c>
      <c r="S16" s="10">
        <v>1.2325581395348837</v>
      </c>
      <c r="T16" s="17">
        <v>168.30497131931168</v>
      </c>
    </row>
    <row r="20" spans="3:3" x14ac:dyDescent="0.25">
      <c r="C20" s="12"/>
    </row>
  </sheetData>
  <mergeCells count="10">
    <mergeCell ref="S1:T1"/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BreakPreview" zoomScale="85" zoomScaleNormal="100" zoomScaleSheetLayoutView="85" workbookViewId="0">
      <pane xSplit="2" ySplit="4" topLeftCell="C5" activePane="bottomRight" state="frozen"/>
      <selection activeCell="F12" sqref="F12"/>
      <selection pane="topRight" activeCell="F12" sqref="F12"/>
      <selection pane="bottomLeft" activeCell="F12" sqref="F12"/>
      <selection pane="bottomRight" activeCell="G8" sqref="G8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19" width="12.42578125" customWidth="1"/>
    <col min="20" max="20" width="15.140625" customWidth="1"/>
    <col min="21" max="23" width="7.5703125" style="5" customWidth="1"/>
    <col min="24" max="16384" width="9.140625" style="5"/>
  </cols>
  <sheetData>
    <row r="1" spans="1:23" x14ac:dyDescent="0.25">
      <c r="A1" s="21" t="s">
        <v>5</v>
      </c>
      <c r="B1" s="21" t="s">
        <v>6</v>
      </c>
      <c r="C1" s="21" t="s">
        <v>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27</v>
      </c>
      <c r="S1" s="21" t="s">
        <v>29</v>
      </c>
      <c r="T1" s="21"/>
      <c r="U1" s="4"/>
      <c r="V1" s="4"/>
      <c r="W1" s="4"/>
    </row>
    <row r="2" spans="1:23" ht="27.75" customHeight="1" x14ac:dyDescent="0.25">
      <c r="A2" s="21"/>
      <c r="B2" s="21"/>
      <c r="C2" s="22" t="s">
        <v>0</v>
      </c>
      <c r="D2" s="22"/>
      <c r="E2" s="22"/>
      <c r="F2" s="22" t="s">
        <v>1</v>
      </c>
      <c r="G2" s="22"/>
      <c r="H2" s="22"/>
      <c r="I2" s="22" t="s">
        <v>2</v>
      </c>
      <c r="J2" s="22"/>
      <c r="K2" s="22"/>
      <c r="L2" s="22" t="s">
        <v>3</v>
      </c>
      <c r="M2" s="22"/>
      <c r="N2" s="22"/>
      <c r="O2" s="22" t="s">
        <v>4</v>
      </c>
      <c r="P2" s="22"/>
      <c r="Q2" s="22"/>
      <c r="R2" s="22"/>
      <c r="S2" s="9" t="s">
        <v>25</v>
      </c>
      <c r="T2" s="9" t="s">
        <v>26</v>
      </c>
      <c r="U2" s="7"/>
      <c r="V2" s="7"/>
      <c r="W2" s="7"/>
    </row>
    <row r="3" spans="1:23" ht="37.5" customHeight="1" x14ac:dyDescent="0.25">
      <c r="A3" s="21"/>
      <c r="B3" s="21"/>
      <c r="C3" s="9">
        <v>2024</v>
      </c>
      <c r="D3" s="9">
        <v>2025</v>
      </c>
      <c r="E3" s="9" t="s">
        <v>8</v>
      </c>
      <c r="F3" s="9">
        <v>2024</v>
      </c>
      <c r="G3" s="9">
        <v>2025</v>
      </c>
      <c r="H3" s="9" t="s">
        <v>8</v>
      </c>
      <c r="I3" s="9">
        <v>2024</v>
      </c>
      <c r="J3" s="9">
        <v>2025</v>
      </c>
      <c r="K3" s="9" t="s">
        <v>8</v>
      </c>
      <c r="L3" s="9">
        <v>2024</v>
      </c>
      <c r="M3" s="9">
        <v>2025</v>
      </c>
      <c r="N3" s="9" t="s">
        <v>8</v>
      </c>
      <c r="O3" s="9">
        <v>2024</v>
      </c>
      <c r="P3" s="9">
        <v>2025</v>
      </c>
      <c r="Q3" s="9" t="s">
        <v>8</v>
      </c>
      <c r="R3" s="22"/>
      <c r="S3" s="9">
        <v>2025</v>
      </c>
      <c r="T3" s="9">
        <v>2025</v>
      </c>
      <c r="U3" s="1"/>
      <c r="V3" s="1"/>
      <c r="W3" s="1"/>
    </row>
    <row r="4" spans="1:23" ht="12" customHeight="1" x14ac:dyDescent="0.25">
      <c r="A4" s="8">
        <v>1</v>
      </c>
      <c r="B4" s="8">
        <v>2</v>
      </c>
      <c r="C4" s="8">
        <v>4</v>
      </c>
      <c r="D4" s="8">
        <v>4</v>
      </c>
      <c r="E4" s="8">
        <v>5</v>
      </c>
      <c r="F4" s="8">
        <v>7</v>
      </c>
      <c r="G4" s="8">
        <v>7</v>
      </c>
      <c r="H4" s="8">
        <v>8</v>
      </c>
      <c r="I4" s="8">
        <v>10</v>
      </c>
      <c r="J4" s="8">
        <v>10</v>
      </c>
      <c r="K4" s="8">
        <v>11</v>
      </c>
      <c r="L4" s="8">
        <v>13</v>
      </c>
      <c r="M4" s="8">
        <v>13</v>
      </c>
      <c r="N4" s="8">
        <v>14</v>
      </c>
      <c r="O4" s="8">
        <v>16</v>
      </c>
      <c r="P4" s="8">
        <v>16</v>
      </c>
      <c r="Q4" s="8">
        <v>17</v>
      </c>
      <c r="R4" s="8">
        <v>18</v>
      </c>
      <c r="S4" s="16"/>
      <c r="T4" s="8"/>
      <c r="U4" s="2"/>
      <c r="V4" s="2"/>
      <c r="W4" s="2"/>
    </row>
    <row r="5" spans="1:23" ht="38.25" x14ac:dyDescent="0.25">
      <c r="A5" s="9">
        <v>1</v>
      </c>
      <c r="B5" s="13" t="s">
        <v>9</v>
      </c>
      <c r="C5" s="10">
        <v>1689</v>
      </c>
      <c r="D5" s="10">
        <v>1859</v>
      </c>
      <c r="E5" s="11">
        <f>IFERROR(D5/C5,"-")</f>
        <v>1.1006512729425695</v>
      </c>
      <c r="F5" s="10">
        <v>203</v>
      </c>
      <c r="G5" s="10">
        <v>193</v>
      </c>
      <c r="H5" s="11">
        <f>IFERROR(G5/F5,"-")</f>
        <v>0.95073891625615758</v>
      </c>
      <c r="I5" s="10">
        <v>37</v>
      </c>
      <c r="J5" s="10">
        <v>43</v>
      </c>
      <c r="K5" s="11">
        <f>IFERROR(J5/I5,"-")</f>
        <v>1.1621621621621621</v>
      </c>
      <c r="L5" s="10">
        <v>34</v>
      </c>
      <c r="M5" s="10">
        <v>25</v>
      </c>
      <c r="N5" s="11">
        <f>IFERROR(M5/L5,"-")</f>
        <v>0.73529411764705888</v>
      </c>
      <c r="O5" s="10">
        <v>1</v>
      </c>
      <c r="P5" s="10">
        <v>0</v>
      </c>
      <c r="Q5" s="11">
        <f>IFERROR(P5/O5,"-")</f>
        <v>0</v>
      </c>
      <c r="R5" s="17">
        <f>D5+G5+J5+M5+P5</f>
        <v>2120</v>
      </c>
      <c r="S5" s="10">
        <v>32</v>
      </c>
      <c r="T5" s="17">
        <f>R5+S5</f>
        <v>2152</v>
      </c>
      <c r="U5" s="6"/>
      <c r="V5" s="6"/>
      <c r="W5" s="6"/>
    </row>
    <row r="6" spans="1:23" ht="63.75" x14ac:dyDescent="0.25">
      <c r="A6" s="9">
        <v>2</v>
      </c>
      <c r="B6" s="13" t="s">
        <v>10</v>
      </c>
      <c r="C6" s="10">
        <v>1597</v>
      </c>
      <c r="D6" s="10">
        <v>1742</v>
      </c>
      <c r="E6" s="11">
        <f t="shared" ref="E6:E16" si="0">IFERROR(D6/C6,"-")</f>
        <v>1.0907952410770194</v>
      </c>
      <c r="F6" s="10">
        <v>181</v>
      </c>
      <c r="G6" s="10">
        <v>171</v>
      </c>
      <c r="H6" s="11">
        <f t="shared" ref="H6:H16" si="1">IFERROR(G6/F6,"-")</f>
        <v>0.94475138121546964</v>
      </c>
      <c r="I6" s="10">
        <v>26</v>
      </c>
      <c r="J6" s="10">
        <v>29</v>
      </c>
      <c r="K6" s="11">
        <f t="shared" ref="K6:K16" si="2">IFERROR(J6/I6,"-")</f>
        <v>1.1153846153846154</v>
      </c>
      <c r="L6" s="10">
        <v>17</v>
      </c>
      <c r="M6" s="10">
        <v>18</v>
      </c>
      <c r="N6" s="11">
        <f t="shared" ref="N6:N16" si="3">IFERROR(M6/L6,"-")</f>
        <v>1.0588235294117647</v>
      </c>
      <c r="O6" s="10">
        <v>1</v>
      </c>
      <c r="P6" s="10">
        <v>0</v>
      </c>
      <c r="Q6" s="11">
        <f t="shared" ref="Q6:Q16" si="4">IFERROR(P6/O6,"-")</f>
        <v>0</v>
      </c>
      <c r="R6" s="17">
        <f t="shared" ref="R6:R15" si="5">D6+G6+J6+M6+P6</f>
        <v>1960</v>
      </c>
      <c r="S6" s="10">
        <v>28</v>
      </c>
      <c r="T6" s="17">
        <f>R6+S6</f>
        <v>1988</v>
      </c>
      <c r="U6" s="3"/>
      <c r="V6" s="3"/>
      <c r="W6" s="3"/>
    </row>
    <row r="7" spans="1:23" ht="102" x14ac:dyDescent="0.25">
      <c r="A7" s="9">
        <v>3</v>
      </c>
      <c r="B7" s="13" t="s">
        <v>11</v>
      </c>
      <c r="C7" s="10">
        <v>3</v>
      </c>
      <c r="D7" s="10">
        <v>0</v>
      </c>
      <c r="E7" s="11">
        <f t="shared" si="0"/>
        <v>0</v>
      </c>
      <c r="F7" s="10">
        <v>0</v>
      </c>
      <c r="G7" s="10">
        <v>0</v>
      </c>
      <c r="H7" s="11" t="str">
        <f t="shared" si="1"/>
        <v>-</v>
      </c>
      <c r="I7" s="10">
        <v>0</v>
      </c>
      <c r="J7" s="10">
        <v>0</v>
      </c>
      <c r="K7" s="11" t="str">
        <f t="shared" si="2"/>
        <v>-</v>
      </c>
      <c r="L7" s="10">
        <v>0</v>
      </c>
      <c r="M7" s="10">
        <v>0</v>
      </c>
      <c r="N7" s="11" t="str">
        <f t="shared" si="3"/>
        <v>-</v>
      </c>
      <c r="O7" s="10">
        <v>0</v>
      </c>
      <c r="P7" s="10">
        <v>0</v>
      </c>
      <c r="Q7" s="11" t="str">
        <f t="shared" si="4"/>
        <v>-</v>
      </c>
      <c r="R7" s="17">
        <f t="shared" si="5"/>
        <v>0</v>
      </c>
      <c r="S7" s="10">
        <v>0</v>
      </c>
      <c r="T7" s="17">
        <f>R7+S7</f>
        <v>0</v>
      </c>
      <c r="U7" s="3"/>
      <c r="V7" s="3"/>
      <c r="W7" s="3"/>
    </row>
    <row r="8" spans="1:23" x14ac:dyDescent="0.25">
      <c r="A8" s="18" t="s">
        <v>20</v>
      </c>
      <c r="B8" s="13" t="s">
        <v>12</v>
      </c>
      <c r="C8" s="10">
        <v>3</v>
      </c>
      <c r="D8" s="10">
        <v>0</v>
      </c>
      <c r="E8" s="11">
        <f t="shared" si="0"/>
        <v>0</v>
      </c>
      <c r="F8" s="10">
        <v>0</v>
      </c>
      <c r="G8" s="10">
        <v>0</v>
      </c>
      <c r="H8" s="11" t="str">
        <f t="shared" si="1"/>
        <v>-</v>
      </c>
      <c r="I8" s="10">
        <v>0</v>
      </c>
      <c r="J8" s="10">
        <v>0</v>
      </c>
      <c r="K8" s="11" t="str">
        <f t="shared" si="2"/>
        <v>-</v>
      </c>
      <c r="L8" s="10">
        <v>0</v>
      </c>
      <c r="M8" s="10">
        <v>0</v>
      </c>
      <c r="N8" s="11" t="str">
        <f t="shared" si="3"/>
        <v>-</v>
      </c>
      <c r="O8" s="10">
        <v>0</v>
      </c>
      <c r="P8" s="10">
        <v>0</v>
      </c>
      <c r="Q8" s="11" t="str">
        <f t="shared" si="4"/>
        <v>-</v>
      </c>
      <c r="R8" s="17">
        <f t="shared" si="5"/>
        <v>0</v>
      </c>
      <c r="S8" s="10">
        <v>0</v>
      </c>
      <c r="T8" s="17">
        <f>R8+S8</f>
        <v>0</v>
      </c>
      <c r="U8" s="3"/>
      <c r="V8" s="3"/>
      <c r="W8" s="3"/>
    </row>
    <row r="9" spans="1:23" x14ac:dyDescent="0.25">
      <c r="A9" s="18" t="s">
        <v>21</v>
      </c>
      <c r="B9" s="13" t="s">
        <v>13</v>
      </c>
      <c r="C9" s="10">
        <v>0</v>
      </c>
      <c r="D9" s="10">
        <v>0</v>
      </c>
      <c r="E9" s="11" t="str">
        <f t="shared" si="0"/>
        <v>-</v>
      </c>
      <c r="F9" s="10">
        <v>0</v>
      </c>
      <c r="G9" s="10">
        <v>0</v>
      </c>
      <c r="H9" s="11" t="str">
        <f t="shared" si="1"/>
        <v>-</v>
      </c>
      <c r="I9" s="10">
        <v>0</v>
      </c>
      <c r="J9" s="10">
        <v>0</v>
      </c>
      <c r="K9" s="11" t="str">
        <f t="shared" si="2"/>
        <v>-</v>
      </c>
      <c r="L9" s="10">
        <v>0</v>
      </c>
      <c r="M9" s="10">
        <v>0</v>
      </c>
      <c r="N9" s="11" t="str">
        <f t="shared" si="3"/>
        <v>-</v>
      </c>
      <c r="O9" s="10">
        <v>0</v>
      </c>
      <c r="P9" s="10">
        <v>0</v>
      </c>
      <c r="Q9" s="11" t="str">
        <f t="shared" si="4"/>
        <v>-</v>
      </c>
      <c r="R9" s="17">
        <f t="shared" si="5"/>
        <v>0</v>
      </c>
      <c r="S9" s="10">
        <v>0</v>
      </c>
      <c r="T9" s="17">
        <f>R9+S9</f>
        <v>0</v>
      </c>
      <c r="U9" s="3"/>
      <c r="V9" s="3"/>
      <c r="W9" s="3"/>
    </row>
    <row r="10" spans="1:23" ht="51" x14ac:dyDescent="0.25">
      <c r="A10" s="9">
        <v>4</v>
      </c>
      <c r="B10" s="13" t="s">
        <v>14</v>
      </c>
      <c r="C10" s="10">
        <v>11.742642454602379</v>
      </c>
      <c r="D10" s="10">
        <v>11.190585533869116</v>
      </c>
      <c r="E10" s="11">
        <f t="shared" si="0"/>
        <v>0.95298699395237985</v>
      </c>
      <c r="F10" s="10">
        <v>14.19889502762431</v>
      </c>
      <c r="G10" s="10">
        <v>12.327485380116959</v>
      </c>
      <c r="H10" s="11">
        <f t="shared" si="1"/>
        <v>0.86820033221835391</v>
      </c>
      <c r="I10" s="10">
        <v>27.076923076923077</v>
      </c>
      <c r="J10" s="10">
        <v>29.586206896551722</v>
      </c>
      <c r="K10" s="11">
        <f t="shared" si="2"/>
        <v>1.0926724137931034</v>
      </c>
      <c r="L10" s="10">
        <v>95.058823529411768</v>
      </c>
      <c r="M10" s="10">
        <v>146.38888888888889</v>
      </c>
      <c r="N10" s="11">
        <f t="shared" si="3"/>
        <v>1.5399821232123212</v>
      </c>
      <c r="O10" s="10">
        <v>369</v>
      </c>
      <c r="P10" s="10" t="s">
        <v>24</v>
      </c>
      <c r="Q10" s="11" t="str">
        <f t="shared" si="4"/>
        <v>-</v>
      </c>
      <c r="R10" s="17">
        <v>12.803571428571429</v>
      </c>
      <c r="S10" s="10">
        <v>10.142857142857142</v>
      </c>
      <c r="T10" s="19">
        <v>12.76609657947686</v>
      </c>
      <c r="U10" s="3"/>
      <c r="V10" s="3"/>
      <c r="W10" s="3"/>
    </row>
    <row r="11" spans="1:23" ht="51" x14ac:dyDescent="0.25">
      <c r="A11" s="9">
        <v>5</v>
      </c>
      <c r="B11" s="13" t="s">
        <v>15</v>
      </c>
      <c r="C11" s="10">
        <v>1344</v>
      </c>
      <c r="D11" s="10">
        <v>1452</v>
      </c>
      <c r="E11" s="11">
        <f t="shared" si="0"/>
        <v>1.0803571428571428</v>
      </c>
      <c r="F11" s="10">
        <v>115</v>
      </c>
      <c r="G11" s="10">
        <v>119</v>
      </c>
      <c r="H11" s="11">
        <f t="shared" si="1"/>
        <v>1.0347826086956522</v>
      </c>
      <c r="I11" s="10">
        <v>12</v>
      </c>
      <c r="J11" s="10">
        <v>13</v>
      </c>
      <c r="K11" s="11">
        <f t="shared" si="2"/>
        <v>1.0833333333333333</v>
      </c>
      <c r="L11" s="10">
        <v>8</v>
      </c>
      <c r="M11" s="10">
        <v>8</v>
      </c>
      <c r="N11" s="11">
        <f t="shared" si="3"/>
        <v>1</v>
      </c>
      <c r="O11" s="10">
        <v>1</v>
      </c>
      <c r="P11" s="10">
        <v>0</v>
      </c>
      <c r="Q11" s="11">
        <f t="shared" si="4"/>
        <v>0</v>
      </c>
      <c r="R11" s="17">
        <f>D11+G11+J11+M11+P11</f>
        <v>1592</v>
      </c>
      <c r="S11" s="10">
        <v>19</v>
      </c>
      <c r="T11" s="17">
        <f>R11+S11</f>
        <v>1611</v>
      </c>
      <c r="U11" s="6"/>
      <c r="V11" s="6"/>
      <c r="W11" s="6"/>
    </row>
    <row r="12" spans="1:23" ht="51" x14ac:dyDescent="0.25">
      <c r="A12" s="9">
        <v>6</v>
      </c>
      <c r="B12" s="13" t="s">
        <v>16</v>
      </c>
      <c r="C12" s="10">
        <v>1462</v>
      </c>
      <c r="D12" s="10">
        <v>1437</v>
      </c>
      <c r="E12" s="11">
        <f t="shared" si="0"/>
        <v>0.98290013679890564</v>
      </c>
      <c r="F12" s="10">
        <v>130</v>
      </c>
      <c r="G12" s="10">
        <v>135</v>
      </c>
      <c r="H12" s="11">
        <f t="shared" si="1"/>
        <v>1.0384615384615385</v>
      </c>
      <c r="I12" s="10">
        <v>7</v>
      </c>
      <c r="J12" s="10">
        <v>14</v>
      </c>
      <c r="K12" s="11">
        <f t="shared" si="2"/>
        <v>2</v>
      </c>
      <c r="L12" s="10">
        <v>6</v>
      </c>
      <c r="M12" s="10">
        <v>6</v>
      </c>
      <c r="N12" s="11">
        <f t="shared" si="3"/>
        <v>1</v>
      </c>
      <c r="O12" s="10">
        <v>0</v>
      </c>
      <c r="P12" s="10">
        <v>0</v>
      </c>
      <c r="Q12" s="11" t="str">
        <f t="shared" si="4"/>
        <v>-</v>
      </c>
      <c r="R12" s="17">
        <f t="shared" si="5"/>
        <v>1592</v>
      </c>
      <c r="S12" s="10">
        <v>15</v>
      </c>
      <c r="T12" s="17">
        <f>R12+S12</f>
        <v>1607</v>
      </c>
    </row>
    <row r="13" spans="1:23" ht="89.25" x14ac:dyDescent="0.25">
      <c r="A13" s="9">
        <v>7</v>
      </c>
      <c r="B13" s="13" t="s">
        <v>17</v>
      </c>
      <c r="C13" s="10">
        <v>8</v>
      </c>
      <c r="D13" s="10">
        <v>1</v>
      </c>
      <c r="E13" s="11">
        <f t="shared" si="0"/>
        <v>0.125</v>
      </c>
      <c r="F13" s="10">
        <v>1</v>
      </c>
      <c r="G13" s="10">
        <v>0</v>
      </c>
      <c r="H13" s="11">
        <f t="shared" si="1"/>
        <v>0</v>
      </c>
      <c r="I13" s="10">
        <v>0</v>
      </c>
      <c r="J13" s="10">
        <v>0</v>
      </c>
      <c r="K13" s="11" t="str">
        <f t="shared" si="2"/>
        <v>-</v>
      </c>
      <c r="L13" s="10">
        <v>0</v>
      </c>
      <c r="M13" s="10">
        <v>0</v>
      </c>
      <c r="N13" s="11" t="str">
        <f t="shared" si="3"/>
        <v>-</v>
      </c>
      <c r="O13" s="10">
        <v>0</v>
      </c>
      <c r="P13" s="10">
        <v>0</v>
      </c>
      <c r="Q13" s="11" t="str">
        <f t="shared" si="4"/>
        <v>-</v>
      </c>
      <c r="R13" s="17">
        <f t="shared" si="5"/>
        <v>1</v>
      </c>
      <c r="S13" s="10">
        <v>0</v>
      </c>
      <c r="T13" s="17">
        <f>R13+S13</f>
        <v>1</v>
      </c>
    </row>
    <row r="14" spans="1:23" x14ac:dyDescent="0.25">
      <c r="A14" s="18" t="s">
        <v>22</v>
      </c>
      <c r="B14" s="13" t="s">
        <v>12</v>
      </c>
      <c r="C14" s="10">
        <v>8</v>
      </c>
      <c r="D14" s="10">
        <v>1</v>
      </c>
      <c r="E14" s="11">
        <f t="shared" si="0"/>
        <v>0.125</v>
      </c>
      <c r="F14" s="10">
        <v>1</v>
      </c>
      <c r="G14" s="10">
        <v>0</v>
      </c>
      <c r="H14" s="11">
        <f t="shared" si="1"/>
        <v>0</v>
      </c>
      <c r="I14" s="10">
        <v>0</v>
      </c>
      <c r="J14" s="10">
        <v>0</v>
      </c>
      <c r="K14" s="11" t="str">
        <f t="shared" si="2"/>
        <v>-</v>
      </c>
      <c r="L14" s="10">
        <v>0</v>
      </c>
      <c r="M14" s="10">
        <v>0</v>
      </c>
      <c r="N14" s="11" t="str">
        <f t="shared" si="3"/>
        <v>-</v>
      </c>
      <c r="O14" s="10">
        <v>0</v>
      </c>
      <c r="P14" s="10">
        <v>0</v>
      </c>
      <c r="Q14" s="11" t="str">
        <f t="shared" si="4"/>
        <v>-</v>
      </c>
      <c r="R14" s="17">
        <f t="shared" si="5"/>
        <v>1</v>
      </c>
      <c r="S14" s="10">
        <v>0</v>
      </c>
      <c r="T14" s="17">
        <f>R14+S14</f>
        <v>1</v>
      </c>
    </row>
    <row r="15" spans="1:23" x14ac:dyDescent="0.25">
      <c r="A15" s="18" t="s">
        <v>23</v>
      </c>
      <c r="B15" s="13" t="s">
        <v>18</v>
      </c>
      <c r="C15" s="10">
        <v>0</v>
      </c>
      <c r="D15" s="10">
        <v>0</v>
      </c>
      <c r="E15" s="11" t="str">
        <f t="shared" si="0"/>
        <v>-</v>
      </c>
      <c r="F15" s="10">
        <v>0</v>
      </c>
      <c r="G15" s="10">
        <v>0</v>
      </c>
      <c r="H15" s="11" t="str">
        <f t="shared" si="1"/>
        <v>-</v>
      </c>
      <c r="I15" s="10">
        <v>0</v>
      </c>
      <c r="J15" s="10">
        <v>0</v>
      </c>
      <c r="K15" s="11" t="str">
        <f t="shared" si="2"/>
        <v>-</v>
      </c>
      <c r="L15" s="10">
        <v>0</v>
      </c>
      <c r="M15" s="10">
        <v>0</v>
      </c>
      <c r="N15" s="11" t="str">
        <f t="shared" si="3"/>
        <v>-</v>
      </c>
      <c r="O15" s="10">
        <v>0</v>
      </c>
      <c r="P15" s="10">
        <v>0</v>
      </c>
      <c r="Q15" s="11" t="str">
        <f t="shared" si="4"/>
        <v>-</v>
      </c>
      <c r="R15" s="17">
        <f t="shared" si="5"/>
        <v>0</v>
      </c>
      <c r="S15" s="10">
        <v>0</v>
      </c>
      <c r="T15" s="17">
        <f>R15+S15</f>
        <v>0</v>
      </c>
    </row>
    <row r="16" spans="1:23" ht="51" x14ac:dyDescent="0.25">
      <c r="A16" s="9">
        <v>8</v>
      </c>
      <c r="B16" s="13" t="s">
        <v>19</v>
      </c>
      <c r="C16" s="10">
        <v>148.75923392612859</v>
      </c>
      <c r="D16" s="10">
        <v>125.54975643702157</v>
      </c>
      <c r="E16" s="11">
        <f t="shared" si="0"/>
        <v>0.84397958448325661</v>
      </c>
      <c r="F16" s="10">
        <v>304.3</v>
      </c>
      <c r="G16" s="10">
        <v>203.24444444444444</v>
      </c>
      <c r="H16" s="11">
        <f t="shared" si="1"/>
        <v>0.66790813159528239</v>
      </c>
      <c r="I16" s="10">
        <v>333.42857142857144</v>
      </c>
      <c r="J16" s="10">
        <v>381.35714285714283</v>
      </c>
      <c r="K16" s="11">
        <f t="shared" si="2"/>
        <v>1.1437446443873178</v>
      </c>
      <c r="L16" s="10">
        <v>461.33333333333331</v>
      </c>
      <c r="M16" s="10">
        <v>484</v>
      </c>
      <c r="N16" s="11">
        <f t="shared" si="3"/>
        <v>1.0491329479768787</v>
      </c>
      <c r="O16" s="10" t="s">
        <v>24</v>
      </c>
      <c r="P16" s="10" t="s">
        <v>24</v>
      </c>
      <c r="Q16" s="11" t="str">
        <f t="shared" si="4"/>
        <v>-</v>
      </c>
      <c r="R16" s="17">
        <v>135.73869346733667</v>
      </c>
      <c r="S16" s="10">
        <v>34.266666666666666</v>
      </c>
      <c r="T16" s="17">
        <v>134.79153702551338</v>
      </c>
    </row>
    <row r="20" spans="3:3" x14ac:dyDescent="0.25">
      <c r="C20" s="12"/>
    </row>
  </sheetData>
  <mergeCells count="10">
    <mergeCell ref="S1:T1"/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Белгородэнерго</vt:lpstr>
      <vt:lpstr>Брянскэнерго</vt:lpstr>
      <vt:lpstr>Воронежэнерго</vt:lpstr>
      <vt:lpstr>Костромаэнерго</vt:lpstr>
      <vt:lpstr>Курскэнерго</vt:lpstr>
      <vt:lpstr>Липецкэнерго</vt:lpstr>
      <vt:lpstr>Орелэнерго</vt:lpstr>
      <vt:lpstr>Смоленскэнерго</vt:lpstr>
      <vt:lpstr>Тамбовэнерго</vt:lpstr>
      <vt:lpstr>Тверьэнерго</vt:lpstr>
      <vt:lpstr>Ярэнерго</vt:lpstr>
      <vt:lpstr>Белгородэнерго!Область_печати</vt:lpstr>
      <vt:lpstr>Брянскэнерго!Область_печати</vt:lpstr>
      <vt:lpstr>Воронежэнерго!Область_печати</vt:lpstr>
      <vt:lpstr>Костромаэнерго!Область_печати</vt:lpstr>
      <vt:lpstr>Курскэнерго!Область_печати</vt:lpstr>
      <vt:lpstr>Липецкэнерго!Область_печати</vt:lpstr>
      <vt:lpstr>Орелэнерго!Область_печати</vt:lpstr>
      <vt:lpstr>Смоленскэнерго!Область_печати</vt:lpstr>
      <vt:lpstr>Тамбовэнерго!Область_печати</vt:lpstr>
      <vt:lpstr>Тверьэнерго!Область_печати</vt:lpstr>
      <vt:lpstr>Ярэнерго!Область_печати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Страшинский Михаил Петрович</cp:lastModifiedBy>
  <cp:lastPrinted>2024-03-25T13:39:57Z</cp:lastPrinted>
  <dcterms:created xsi:type="dcterms:W3CDTF">2016-03-24T05:59:49Z</dcterms:created>
  <dcterms:modified xsi:type="dcterms:W3CDTF">2026-03-30T07:16:31Z</dcterms:modified>
</cp:coreProperties>
</file>