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19_С_Приложение 7 Стандарта качества\Раскрытие за 2022 год\"/>
    </mc:Choice>
  </mc:AlternateContent>
  <bookViews>
    <workbookView xWindow="0" yWindow="0" windowWidth="27870" windowHeight="13020" tabRatio="876"/>
  </bookViews>
  <sheets>
    <sheet name="Россети Центр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7">Орелэнерго!$A$1:$R$16</definedName>
    <definedName name="_xlnm.Print_Area" localSheetId="0">'Россети Центр'!$A$1:$R$16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52511"/>
</workbook>
</file>

<file path=xl/calcChain.xml><?xml version="1.0" encoding="utf-8"?>
<calcChain xmlns="http://schemas.openxmlformats.org/spreadsheetml/2006/main">
  <c r="R5" i="12" l="1"/>
  <c r="H11" i="10" l="1"/>
  <c r="Q16" i="4" l="1"/>
  <c r="N16" i="4"/>
  <c r="K16" i="4"/>
  <c r="H16" i="4"/>
  <c r="E16" i="4"/>
  <c r="R15" i="4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2" i="4"/>
  <c r="Q12" i="4"/>
  <c r="N12" i="4"/>
  <c r="K12" i="4"/>
  <c r="H12" i="4"/>
  <c r="E12" i="4"/>
  <c r="R11" i="4"/>
  <c r="Q11" i="4"/>
  <c r="N11" i="4"/>
  <c r="K11" i="4"/>
  <c r="H11" i="4"/>
  <c r="E11" i="4"/>
  <c r="Q10" i="4"/>
  <c r="N10" i="4"/>
  <c r="K10" i="4"/>
  <c r="H10" i="4"/>
  <c r="E10" i="4"/>
  <c r="R9" i="4"/>
  <c r="Q9" i="4"/>
  <c r="N9" i="4"/>
  <c r="K9" i="4"/>
  <c r="H9" i="4"/>
  <c r="E9" i="4"/>
  <c r="R8" i="4"/>
  <c r="Q8" i="4"/>
  <c r="N8" i="4"/>
  <c r="K8" i="4"/>
  <c r="H8" i="4"/>
  <c r="E8" i="4"/>
  <c r="R7" i="4"/>
  <c r="Q7" i="4"/>
  <c r="N7" i="4"/>
  <c r="K7" i="4"/>
  <c r="H7" i="4"/>
  <c r="E7" i="4"/>
  <c r="R6" i="4"/>
  <c r="Q6" i="4"/>
  <c r="N6" i="4"/>
  <c r="K6" i="4"/>
  <c r="H6" i="4"/>
  <c r="E6" i="4"/>
  <c r="R5" i="4"/>
  <c r="Q5" i="4"/>
  <c r="N5" i="4"/>
  <c r="K5" i="4"/>
  <c r="H5" i="4"/>
  <c r="E5" i="4"/>
  <c r="Q16" i="12"/>
  <c r="N16" i="12"/>
  <c r="K16" i="12"/>
  <c r="H16" i="12"/>
  <c r="E16" i="12"/>
  <c r="R15" i="12"/>
  <c r="Q15" i="12"/>
  <c r="N15" i="12"/>
  <c r="K15" i="12"/>
  <c r="H15" i="12"/>
  <c r="E15" i="12"/>
  <c r="R14" i="12"/>
  <c r="Q14" i="12"/>
  <c r="N14" i="12"/>
  <c r="K14" i="12"/>
  <c r="H14" i="12"/>
  <c r="E14" i="12"/>
  <c r="R13" i="12"/>
  <c r="Q13" i="12"/>
  <c r="N13" i="12"/>
  <c r="K13" i="12"/>
  <c r="H13" i="12"/>
  <c r="E13" i="12"/>
  <c r="R12" i="12"/>
  <c r="Q12" i="12"/>
  <c r="N12" i="12"/>
  <c r="K12" i="12"/>
  <c r="H12" i="12"/>
  <c r="E12" i="12"/>
  <c r="R11" i="12"/>
  <c r="Q11" i="12"/>
  <c r="N11" i="12"/>
  <c r="K11" i="12"/>
  <c r="H11" i="12"/>
  <c r="E11" i="12"/>
  <c r="Q10" i="12"/>
  <c r="N10" i="12"/>
  <c r="K10" i="12"/>
  <c r="H10" i="12"/>
  <c r="E10" i="12"/>
  <c r="R9" i="12"/>
  <c r="Q9" i="12"/>
  <c r="N9" i="12"/>
  <c r="K9" i="12"/>
  <c r="H9" i="12"/>
  <c r="E9" i="12"/>
  <c r="R8" i="12"/>
  <c r="Q8" i="12"/>
  <c r="N8" i="12"/>
  <c r="K8" i="12"/>
  <c r="H8" i="12"/>
  <c r="E8" i="12"/>
  <c r="R7" i="12"/>
  <c r="Q7" i="12"/>
  <c r="N7" i="12"/>
  <c r="K7" i="12"/>
  <c r="H7" i="12"/>
  <c r="E7" i="12"/>
  <c r="R6" i="12"/>
  <c r="Q6" i="12"/>
  <c r="N6" i="12"/>
  <c r="K6" i="12"/>
  <c r="H6" i="12"/>
  <c r="E6" i="12"/>
  <c r="Q5" i="12"/>
  <c r="N5" i="12"/>
  <c r="K5" i="12"/>
  <c r="H5" i="12"/>
  <c r="E5" i="12"/>
  <c r="Q16" i="11"/>
  <c r="N16" i="11"/>
  <c r="K16" i="11"/>
  <c r="H16" i="11"/>
  <c r="E16" i="11"/>
  <c r="R15" i="11"/>
  <c r="Q15" i="11"/>
  <c r="N15" i="11"/>
  <c r="K15" i="11"/>
  <c r="H15" i="11"/>
  <c r="E15" i="11"/>
  <c r="R14" i="11"/>
  <c r="Q14" i="11"/>
  <c r="N14" i="11"/>
  <c r="K14" i="11"/>
  <c r="H14" i="11"/>
  <c r="E14" i="11"/>
  <c r="R13" i="11"/>
  <c r="Q13" i="11"/>
  <c r="N13" i="11"/>
  <c r="K13" i="11"/>
  <c r="H13" i="11"/>
  <c r="E13" i="11"/>
  <c r="R12" i="11"/>
  <c r="Q12" i="11"/>
  <c r="N12" i="11"/>
  <c r="K12" i="11"/>
  <c r="H12" i="11"/>
  <c r="E12" i="11"/>
  <c r="R11" i="11"/>
  <c r="Q11" i="11"/>
  <c r="N11" i="11"/>
  <c r="K11" i="11"/>
  <c r="H11" i="11"/>
  <c r="E11" i="11"/>
  <c r="Q10" i="11"/>
  <c r="N10" i="11"/>
  <c r="K10" i="11"/>
  <c r="H10" i="11"/>
  <c r="E10" i="11"/>
  <c r="R9" i="11"/>
  <c r="Q9" i="11"/>
  <c r="N9" i="11"/>
  <c r="K9" i="11"/>
  <c r="H9" i="11"/>
  <c r="E9" i="11"/>
  <c r="R8" i="11"/>
  <c r="Q8" i="11"/>
  <c r="N8" i="11"/>
  <c r="K8" i="11"/>
  <c r="H8" i="11"/>
  <c r="E8" i="11"/>
  <c r="R7" i="11"/>
  <c r="Q7" i="11"/>
  <c r="N7" i="11"/>
  <c r="K7" i="11"/>
  <c r="H7" i="11"/>
  <c r="E7" i="11"/>
  <c r="R6" i="11"/>
  <c r="Q6" i="11"/>
  <c r="N6" i="11"/>
  <c r="K6" i="11"/>
  <c r="H6" i="11"/>
  <c r="E6" i="11"/>
  <c r="R5" i="11"/>
  <c r="Q5" i="11"/>
  <c r="N5" i="11"/>
  <c r="K5" i="11"/>
  <c r="H5" i="11"/>
  <c r="E5" i="11"/>
  <c r="Q16" i="10"/>
  <c r="N16" i="10"/>
  <c r="K16" i="10"/>
  <c r="H16" i="10"/>
  <c r="E16" i="10"/>
  <c r="R15" i="10"/>
  <c r="Q15" i="10"/>
  <c r="N15" i="10"/>
  <c r="K15" i="10"/>
  <c r="H15" i="10"/>
  <c r="E15" i="10"/>
  <c r="R14" i="10"/>
  <c r="Q14" i="10"/>
  <c r="N14" i="10"/>
  <c r="K14" i="10"/>
  <c r="H14" i="10"/>
  <c r="E14" i="10"/>
  <c r="R13" i="10"/>
  <c r="Q13" i="10"/>
  <c r="N13" i="10"/>
  <c r="K13" i="10"/>
  <c r="H13" i="10"/>
  <c r="E13" i="10"/>
  <c r="R12" i="10"/>
  <c r="Q12" i="10"/>
  <c r="N12" i="10"/>
  <c r="K12" i="10"/>
  <c r="H12" i="10"/>
  <c r="E12" i="10"/>
  <c r="R11" i="10"/>
  <c r="Q11" i="10"/>
  <c r="N11" i="10"/>
  <c r="K11" i="10"/>
  <c r="E11" i="10"/>
  <c r="Q10" i="10"/>
  <c r="N10" i="10"/>
  <c r="K10" i="10"/>
  <c r="H10" i="10"/>
  <c r="E10" i="10"/>
  <c r="R9" i="10"/>
  <c r="Q9" i="10"/>
  <c r="N9" i="10"/>
  <c r="K9" i="10"/>
  <c r="H9" i="10"/>
  <c r="E9" i="10"/>
  <c r="R8" i="10"/>
  <c r="Q8" i="10"/>
  <c r="N8" i="10"/>
  <c r="K8" i="10"/>
  <c r="H8" i="10"/>
  <c r="E8" i="10"/>
  <c r="R7" i="10"/>
  <c r="Q7" i="10"/>
  <c r="N7" i="10"/>
  <c r="K7" i="10"/>
  <c r="H7" i="10"/>
  <c r="E7" i="10"/>
  <c r="R6" i="10"/>
  <c r="Q6" i="10"/>
  <c r="N6" i="10"/>
  <c r="K6" i="10"/>
  <c r="H6" i="10"/>
  <c r="E6" i="10"/>
  <c r="R5" i="10"/>
  <c r="Q5" i="10"/>
  <c r="N5" i="10"/>
  <c r="K5" i="10"/>
  <c r="H5" i="10"/>
  <c r="E5" i="10"/>
  <c r="Q16" i="9"/>
  <c r="N16" i="9"/>
  <c r="K16" i="9"/>
  <c r="H16" i="9"/>
  <c r="E16" i="9"/>
  <c r="R15" i="9"/>
  <c r="Q15" i="9"/>
  <c r="N15" i="9"/>
  <c r="K15" i="9"/>
  <c r="H15" i="9"/>
  <c r="E15" i="9"/>
  <c r="R14" i="9"/>
  <c r="Q14" i="9"/>
  <c r="N14" i="9"/>
  <c r="K14" i="9"/>
  <c r="H14" i="9"/>
  <c r="E14" i="9"/>
  <c r="R13" i="9"/>
  <c r="Q13" i="9"/>
  <c r="N13" i="9"/>
  <c r="K13" i="9"/>
  <c r="H13" i="9"/>
  <c r="E13" i="9"/>
  <c r="R12" i="9"/>
  <c r="Q12" i="9"/>
  <c r="N12" i="9"/>
  <c r="K12" i="9"/>
  <c r="H12" i="9"/>
  <c r="E12" i="9"/>
  <c r="R11" i="9"/>
  <c r="Q11" i="9"/>
  <c r="N11" i="9"/>
  <c r="K11" i="9"/>
  <c r="H11" i="9"/>
  <c r="E11" i="9"/>
  <c r="Q10" i="9"/>
  <c r="N10" i="9"/>
  <c r="K10" i="9"/>
  <c r="H10" i="9"/>
  <c r="E10" i="9"/>
  <c r="R9" i="9"/>
  <c r="Q9" i="9"/>
  <c r="N9" i="9"/>
  <c r="K9" i="9"/>
  <c r="H9" i="9"/>
  <c r="E9" i="9"/>
  <c r="R8" i="9"/>
  <c r="Q8" i="9"/>
  <c r="N8" i="9"/>
  <c r="K8" i="9"/>
  <c r="H8" i="9"/>
  <c r="E8" i="9"/>
  <c r="R7" i="9"/>
  <c r="Q7" i="9"/>
  <c r="N7" i="9"/>
  <c r="K7" i="9"/>
  <c r="H7" i="9"/>
  <c r="E7" i="9"/>
  <c r="R6" i="9"/>
  <c r="Q6" i="9"/>
  <c r="N6" i="9"/>
  <c r="K6" i="9"/>
  <c r="H6" i="9"/>
  <c r="E6" i="9"/>
  <c r="R5" i="9"/>
  <c r="Q5" i="9"/>
  <c r="N5" i="9"/>
  <c r="K5" i="9"/>
  <c r="H5" i="9"/>
  <c r="E5" i="9"/>
  <c r="Q16" i="8"/>
  <c r="N16" i="8"/>
  <c r="K16" i="8"/>
  <c r="H16" i="8"/>
  <c r="E16" i="8"/>
  <c r="R15" i="8"/>
  <c r="Q15" i="8"/>
  <c r="N15" i="8"/>
  <c r="K15" i="8"/>
  <c r="H15" i="8"/>
  <c r="E15" i="8"/>
  <c r="R14" i="8"/>
  <c r="Q14" i="8"/>
  <c r="N14" i="8"/>
  <c r="K14" i="8"/>
  <c r="H14" i="8"/>
  <c r="E14" i="8"/>
  <c r="R13" i="8"/>
  <c r="Q13" i="8"/>
  <c r="N13" i="8"/>
  <c r="K13" i="8"/>
  <c r="H13" i="8"/>
  <c r="E13" i="8"/>
  <c r="R12" i="8"/>
  <c r="Q12" i="8"/>
  <c r="N12" i="8"/>
  <c r="K12" i="8"/>
  <c r="H12" i="8"/>
  <c r="E12" i="8"/>
  <c r="R11" i="8"/>
  <c r="Q11" i="8"/>
  <c r="N11" i="8"/>
  <c r="K11" i="8"/>
  <c r="H11" i="8"/>
  <c r="E11" i="8"/>
  <c r="Q10" i="8"/>
  <c r="N10" i="8"/>
  <c r="K10" i="8"/>
  <c r="H10" i="8"/>
  <c r="E10" i="8"/>
  <c r="R9" i="8"/>
  <c r="Q9" i="8"/>
  <c r="N9" i="8"/>
  <c r="K9" i="8"/>
  <c r="H9" i="8"/>
  <c r="E9" i="8"/>
  <c r="R8" i="8"/>
  <c r="Q8" i="8"/>
  <c r="N8" i="8"/>
  <c r="K8" i="8"/>
  <c r="H8" i="8"/>
  <c r="E8" i="8"/>
  <c r="R7" i="8"/>
  <c r="Q7" i="8"/>
  <c r="N7" i="8"/>
  <c r="K7" i="8"/>
  <c r="H7" i="8"/>
  <c r="E7" i="8"/>
  <c r="R6" i="8"/>
  <c r="Q6" i="8"/>
  <c r="N6" i="8"/>
  <c r="K6" i="8"/>
  <c r="H6" i="8"/>
  <c r="E6" i="8"/>
  <c r="R5" i="8"/>
  <c r="Q5" i="8"/>
  <c r="N5" i="8"/>
  <c r="K5" i="8"/>
  <c r="H5" i="8"/>
  <c r="E5" i="8"/>
  <c r="Q16" i="7"/>
  <c r="N16" i="7"/>
  <c r="K16" i="7"/>
  <c r="H16" i="7"/>
  <c r="E16" i="7"/>
  <c r="R15" i="7"/>
  <c r="Q15" i="7"/>
  <c r="N15" i="7"/>
  <c r="K15" i="7"/>
  <c r="H15" i="7"/>
  <c r="E15" i="7"/>
  <c r="R14" i="7"/>
  <c r="Q14" i="7"/>
  <c r="N14" i="7"/>
  <c r="K14" i="7"/>
  <c r="H14" i="7"/>
  <c r="E14" i="7"/>
  <c r="R13" i="7"/>
  <c r="Q13" i="7"/>
  <c r="N13" i="7"/>
  <c r="K13" i="7"/>
  <c r="H13" i="7"/>
  <c r="E13" i="7"/>
  <c r="R12" i="7"/>
  <c r="Q12" i="7"/>
  <c r="N12" i="7"/>
  <c r="K12" i="7"/>
  <c r="H12" i="7"/>
  <c r="E12" i="7"/>
  <c r="R11" i="7"/>
  <c r="Q11" i="7"/>
  <c r="N11" i="7"/>
  <c r="K11" i="7"/>
  <c r="H11" i="7"/>
  <c r="E11" i="7"/>
  <c r="Q10" i="7"/>
  <c r="N10" i="7"/>
  <c r="K10" i="7"/>
  <c r="H10" i="7"/>
  <c r="E10" i="7"/>
  <c r="R9" i="7"/>
  <c r="Q9" i="7"/>
  <c r="N9" i="7"/>
  <c r="K9" i="7"/>
  <c r="H9" i="7"/>
  <c r="E9" i="7"/>
  <c r="R8" i="7"/>
  <c r="Q8" i="7"/>
  <c r="N8" i="7"/>
  <c r="K8" i="7"/>
  <c r="H8" i="7"/>
  <c r="E8" i="7"/>
  <c r="R7" i="7"/>
  <c r="Q7" i="7"/>
  <c r="N7" i="7"/>
  <c r="K7" i="7"/>
  <c r="H7" i="7"/>
  <c r="E7" i="7"/>
  <c r="R6" i="7"/>
  <c r="Q6" i="7"/>
  <c r="N6" i="7"/>
  <c r="K6" i="7"/>
  <c r="H6" i="7"/>
  <c r="E6" i="7"/>
  <c r="R5" i="7"/>
  <c r="Q5" i="7"/>
  <c r="N5" i="7"/>
  <c r="K5" i="7"/>
  <c r="H5" i="7"/>
  <c r="E5" i="7"/>
  <c r="Q16" i="6"/>
  <c r="N16" i="6"/>
  <c r="K16" i="6"/>
  <c r="H16" i="6"/>
  <c r="E16" i="6"/>
  <c r="R15" i="6"/>
  <c r="Q15" i="6"/>
  <c r="N15" i="6"/>
  <c r="K15" i="6"/>
  <c r="H15" i="6"/>
  <c r="E15" i="6"/>
  <c r="R14" i="6"/>
  <c r="Q14" i="6"/>
  <c r="N14" i="6"/>
  <c r="K14" i="6"/>
  <c r="H14" i="6"/>
  <c r="E14" i="6"/>
  <c r="R13" i="6"/>
  <c r="Q13" i="6"/>
  <c r="N13" i="6"/>
  <c r="K13" i="6"/>
  <c r="H13" i="6"/>
  <c r="E13" i="6"/>
  <c r="R12" i="6"/>
  <c r="Q12" i="6"/>
  <c r="N12" i="6"/>
  <c r="K12" i="6"/>
  <c r="H12" i="6"/>
  <c r="E12" i="6"/>
  <c r="R11" i="6"/>
  <c r="Q11" i="6"/>
  <c r="N11" i="6"/>
  <c r="K11" i="6"/>
  <c r="H11" i="6"/>
  <c r="E11" i="6"/>
  <c r="Q10" i="6"/>
  <c r="N10" i="6"/>
  <c r="K10" i="6"/>
  <c r="H10" i="6"/>
  <c r="E10" i="6"/>
  <c r="R9" i="6"/>
  <c r="Q9" i="6"/>
  <c r="N9" i="6"/>
  <c r="K9" i="6"/>
  <c r="H9" i="6"/>
  <c r="E9" i="6"/>
  <c r="R8" i="6"/>
  <c r="Q8" i="6"/>
  <c r="N8" i="6"/>
  <c r="K8" i="6"/>
  <c r="H8" i="6"/>
  <c r="E8" i="6"/>
  <c r="R7" i="6"/>
  <c r="Q7" i="6"/>
  <c r="N7" i="6"/>
  <c r="K7" i="6"/>
  <c r="H7" i="6"/>
  <c r="E7" i="6"/>
  <c r="R6" i="6"/>
  <c r="Q6" i="6"/>
  <c r="N6" i="6"/>
  <c r="K6" i="6"/>
  <c r="H6" i="6"/>
  <c r="E6" i="6"/>
  <c r="R5" i="6"/>
  <c r="Q5" i="6"/>
  <c r="N5" i="6"/>
  <c r="K5" i="6"/>
  <c r="H5" i="6"/>
  <c r="E5" i="6"/>
  <c r="Q16" i="5"/>
  <c r="N16" i="5"/>
  <c r="K16" i="5"/>
  <c r="H16" i="5"/>
  <c r="E16" i="5"/>
  <c r="R15" i="5"/>
  <c r="Q15" i="5"/>
  <c r="N15" i="5"/>
  <c r="K15" i="5"/>
  <c r="H15" i="5"/>
  <c r="E15" i="5"/>
  <c r="R14" i="5"/>
  <c r="Q14" i="5"/>
  <c r="N14" i="5"/>
  <c r="K14" i="5"/>
  <c r="H14" i="5"/>
  <c r="E14" i="5"/>
  <c r="R13" i="5"/>
  <c r="Q13" i="5"/>
  <c r="N13" i="5"/>
  <c r="K13" i="5"/>
  <c r="H13" i="5"/>
  <c r="E13" i="5"/>
  <c r="R12" i="5"/>
  <c r="Q12" i="5"/>
  <c r="N12" i="5"/>
  <c r="K12" i="5"/>
  <c r="H12" i="5"/>
  <c r="E12" i="5"/>
  <c r="R11" i="5"/>
  <c r="Q11" i="5"/>
  <c r="N11" i="5"/>
  <c r="K11" i="5"/>
  <c r="H11" i="5"/>
  <c r="E11" i="5"/>
  <c r="Q10" i="5"/>
  <c r="N10" i="5"/>
  <c r="K10" i="5"/>
  <c r="H10" i="5"/>
  <c r="E10" i="5"/>
  <c r="R9" i="5"/>
  <c r="Q9" i="5"/>
  <c r="N9" i="5"/>
  <c r="K9" i="5"/>
  <c r="H9" i="5"/>
  <c r="E9" i="5"/>
  <c r="R8" i="5"/>
  <c r="Q8" i="5"/>
  <c r="N8" i="5"/>
  <c r="K8" i="5"/>
  <c r="H8" i="5"/>
  <c r="E8" i="5"/>
  <c r="R7" i="5"/>
  <c r="Q7" i="5"/>
  <c r="N7" i="5"/>
  <c r="K7" i="5"/>
  <c r="H7" i="5"/>
  <c r="E7" i="5"/>
  <c r="R6" i="5"/>
  <c r="Q6" i="5"/>
  <c r="N6" i="5"/>
  <c r="K6" i="5"/>
  <c r="H6" i="5"/>
  <c r="E6" i="5"/>
  <c r="R5" i="5"/>
  <c r="Q5" i="5"/>
  <c r="N5" i="5"/>
  <c r="K5" i="5"/>
  <c r="H5" i="5"/>
  <c r="E5" i="5"/>
  <c r="Q16" i="3"/>
  <c r="N16" i="3"/>
  <c r="K16" i="3"/>
  <c r="H16" i="3"/>
  <c r="E16" i="3"/>
  <c r="R15" i="3"/>
  <c r="Q15" i="3"/>
  <c r="N15" i="3"/>
  <c r="K15" i="3"/>
  <c r="H15" i="3"/>
  <c r="E15" i="3"/>
  <c r="R14" i="3"/>
  <c r="Q14" i="3"/>
  <c r="N14" i="3"/>
  <c r="K14" i="3"/>
  <c r="H14" i="3"/>
  <c r="E14" i="3"/>
  <c r="R13" i="3"/>
  <c r="Q13" i="3"/>
  <c r="N13" i="3"/>
  <c r="K13" i="3"/>
  <c r="H13" i="3"/>
  <c r="E13" i="3"/>
  <c r="R12" i="3"/>
  <c r="Q12" i="3"/>
  <c r="N12" i="3"/>
  <c r="K12" i="3"/>
  <c r="H12" i="3"/>
  <c r="E12" i="3"/>
  <c r="R11" i="3"/>
  <c r="Q11" i="3"/>
  <c r="N11" i="3"/>
  <c r="K11" i="3"/>
  <c r="H11" i="3"/>
  <c r="E11" i="3"/>
  <c r="Q10" i="3"/>
  <c r="N10" i="3"/>
  <c r="K10" i="3"/>
  <c r="H10" i="3"/>
  <c r="E10" i="3"/>
  <c r="R9" i="3"/>
  <c r="Q9" i="3"/>
  <c r="N9" i="3"/>
  <c r="K9" i="3"/>
  <c r="H9" i="3"/>
  <c r="E9" i="3"/>
  <c r="R8" i="3"/>
  <c r="Q8" i="3"/>
  <c r="N8" i="3"/>
  <c r="K8" i="3"/>
  <c r="H8" i="3"/>
  <c r="E8" i="3"/>
  <c r="R7" i="3"/>
  <c r="Q7" i="3"/>
  <c r="N7" i="3"/>
  <c r="K7" i="3"/>
  <c r="H7" i="3"/>
  <c r="E7" i="3"/>
  <c r="R6" i="3"/>
  <c r="Q6" i="3"/>
  <c r="N6" i="3"/>
  <c r="K6" i="3"/>
  <c r="H6" i="3"/>
  <c r="E6" i="3"/>
  <c r="R5" i="3"/>
  <c r="Q5" i="3"/>
  <c r="N5" i="3"/>
  <c r="K5" i="3"/>
  <c r="H5" i="3"/>
  <c r="E5" i="3"/>
  <c r="R15" i="1" l="1"/>
  <c r="Q15" i="1"/>
  <c r="N15" i="1"/>
  <c r="K15" i="1"/>
  <c r="H15" i="1"/>
  <c r="E15" i="1"/>
  <c r="R14" i="1"/>
  <c r="Q14" i="1"/>
  <c r="N14" i="1"/>
  <c r="K14" i="1"/>
  <c r="H14" i="1"/>
  <c r="E14" i="1"/>
  <c r="R13" i="1"/>
  <c r="Q13" i="1"/>
  <c r="N13" i="1"/>
  <c r="K13" i="1"/>
  <c r="H13" i="1"/>
  <c r="E13" i="1"/>
  <c r="R9" i="1"/>
  <c r="Q9" i="1"/>
  <c r="N9" i="1"/>
  <c r="K9" i="1"/>
  <c r="H9" i="1"/>
  <c r="E9" i="1"/>
  <c r="R8" i="1"/>
  <c r="Q8" i="1"/>
  <c r="N8" i="1"/>
  <c r="K8" i="1"/>
  <c r="H8" i="1"/>
  <c r="E8" i="1"/>
  <c r="R7" i="1"/>
  <c r="Q7" i="1"/>
  <c r="N7" i="1"/>
  <c r="K7" i="1"/>
  <c r="H7" i="1"/>
  <c r="E7" i="1"/>
  <c r="Q16" i="2" l="1"/>
  <c r="Q10" i="2"/>
  <c r="N16" i="2"/>
  <c r="N10" i="2"/>
  <c r="K16" i="2"/>
  <c r="K10" i="2"/>
  <c r="H16" i="2"/>
  <c r="H10" i="2"/>
  <c r="E16" i="2"/>
  <c r="E10" i="2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R6" i="1"/>
  <c r="R12" i="1"/>
  <c r="R5" i="1"/>
  <c r="R13" i="2" l="1"/>
  <c r="C8" i="2" l="1"/>
  <c r="D8" i="2"/>
  <c r="F8" i="2"/>
  <c r="G8" i="2"/>
  <c r="I8" i="2"/>
  <c r="J8" i="2"/>
  <c r="L8" i="2"/>
  <c r="M8" i="2"/>
  <c r="O8" i="2"/>
  <c r="P8" i="2"/>
  <c r="R8" i="2"/>
  <c r="N8" i="2" l="1"/>
  <c r="H8" i="2"/>
  <c r="Q8" i="2"/>
  <c r="K8" i="2"/>
  <c r="E8" i="2"/>
  <c r="R15" i="2"/>
  <c r="R14" i="2"/>
  <c r="R12" i="2"/>
  <c r="R11" i="2"/>
  <c r="R9" i="2"/>
  <c r="R7" i="2"/>
  <c r="R6" i="2"/>
  <c r="R5" i="2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O5" i="2"/>
  <c r="M15" i="2"/>
  <c r="L15" i="2"/>
  <c r="M14" i="2"/>
  <c r="L14" i="2"/>
  <c r="M13" i="2"/>
  <c r="L13" i="2"/>
  <c r="M12" i="2"/>
  <c r="L12" i="2"/>
  <c r="M11" i="2"/>
  <c r="L11" i="2"/>
  <c r="M9" i="2"/>
  <c r="L9" i="2"/>
  <c r="M7" i="2"/>
  <c r="L7" i="2"/>
  <c r="M6" i="2"/>
  <c r="L6" i="2"/>
  <c r="M5" i="2"/>
  <c r="L5" i="2"/>
  <c r="J15" i="2"/>
  <c r="I15" i="2"/>
  <c r="J14" i="2"/>
  <c r="I14" i="2"/>
  <c r="J13" i="2"/>
  <c r="I13" i="2"/>
  <c r="J12" i="2"/>
  <c r="I12" i="2"/>
  <c r="J11" i="2"/>
  <c r="I11" i="2"/>
  <c r="J9" i="2"/>
  <c r="I9" i="2"/>
  <c r="J7" i="2"/>
  <c r="I7" i="2"/>
  <c r="J6" i="2"/>
  <c r="I6" i="2"/>
  <c r="J5" i="2"/>
  <c r="I5" i="2"/>
  <c r="G15" i="2"/>
  <c r="F15" i="2"/>
  <c r="G14" i="2"/>
  <c r="F14" i="2"/>
  <c r="G13" i="2"/>
  <c r="F13" i="2"/>
  <c r="G12" i="2"/>
  <c r="F12" i="2"/>
  <c r="G11" i="2"/>
  <c r="F11" i="2"/>
  <c r="G9" i="2"/>
  <c r="F9" i="2"/>
  <c r="G7" i="2"/>
  <c r="F7" i="2"/>
  <c r="G6" i="2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C5" i="2"/>
  <c r="K5" i="2" l="1"/>
  <c r="K11" i="2"/>
  <c r="N6" i="2"/>
  <c r="N12" i="2"/>
  <c r="Q5" i="2"/>
  <c r="H6" i="2"/>
  <c r="H12" i="2"/>
  <c r="E5" i="2"/>
  <c r="E13" i="2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<sst xmlns="http://schemas.openxmlformats.org/spreadsheetml/2006/main" count="396" uniqueCount="26">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</sst>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" fontId="4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23" width="7.5703125" customWidth="1"/>
  </cols>
  <sheetData>
    <row r="1" spans="1:23" s="5" customFormat="1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s="5" customFormat="1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s="5" customFormat="1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s="5" customFormat="1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s="5" customFormat="1" ht="38.25" x14ac:dyDescent="0.25">
      <c r="A5" s="11">
        <v>1</v>
      </c>
      <c r="B5" s="12" t="s">
        <v>10</v>
      </c>
      <c r="C5" s="14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52899</v>
      </c>
      <c r="D5" s="14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58608</v>
      </c>
      <c r="E5" s="16">
        <f>IFERROR(D5/C5,"-")</f>
        <v>1.107922645040549</v>
      </c>
      <c r="F5" s="14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5131</v>
      </c>
      <c r="G5" s="14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5301</v>
      </c>
      <c r="H5" s="16">
        <f>IFERROR(G5/F5,"-")</f>
        <v>1.0331319430910153</v>
      </c>
      <c r="I5" s="14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884</v>
      </c>
      <c r="J5" s="14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841</v>
      </c>
      <c r="K5" s="16">
        <f>IFERROR(J5/I5,"-")</f>
        <v>0.95135746606334837</v>
      </c>
      <c r="L5" s="14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461</v>
      </c>
      <c r="M5" s="14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395</v>
      </c>
      <c r="N5" s="16">
        <f>IFERROR(M5/L5,"-")</f>
        <v>0.85683297180043383</v>
      </c>
      <c r="O5" s="14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8</v>
      </c>
      <c r="P5" s="14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5</v>
      </c>
      <c r="Q5" s="16">
        <f>IFERROR(P5/O5,"-")</f>
        <v>0.625</v>
      </c>
      <c r="R5" s="14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65150</v>
      </c>
      <c r="S5" s="18"/>
      <c r="T5" s="18"/>
      <c r="U5" s="8"/>
      <c r="V5" s="8"/>
      <c r="W5" s="8"/>
    </row>
    <row r="6" spans="1:23" s="5" customFormat="1" ht="63.75" x14ac:dyDescent="0.25">
      <c r="A6" s="19">
        <v>2</v>
      </c>
      <c r="B6" s="20" t="s">
        <v>11</v>
      </c>
      <c r="C6" s="14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47740</v>
      </c>
      <c r="D6" s="14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52080</v>
      </c>
      <c r="E6" s="16">
        <f t="shared" ref="E6:E16" si="0">IFERROR(D6/C6,"-")</f>
        <v>1.0909090909090908</v>
      </c>
      <c r="F6" s="14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3856</v>
      </c>
      <c r="G6" s="14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3951</v>
      </c>
      <c r="H6" s="16">
        <f t="shared" ref="H6:H16" si="1">IFERROR(G6/F6,"-")</f>
        <v>1.0246369294605808</v>
      </c>
      <c r="I6" s="14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543</v>
      </c>
      <c r="J6" s="14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473</v>
      </c>
      <c r="K6" s="16">
        <f t="shared" ref="K6:K16" si="2">IFERROR(J6/I6,"-")</f>
        <v>0.87108655616942909</v>
      </c>
      <c r="L6" s="14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237</v>
      </c>
      <c r="M6" s="14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156</v>
      </c>
      <c r="N6" s="16">
        <f t="shared" ref="N6:N16" si="3">IFERROR(M6/L6,"-")</f>
        <v>0.65822784810126578</v>
      </c>
      <c r="O6" s="14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5</v>
      </c>
      <c r="P6" s="14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1</v>
      </c>
      <c r="Q6" s="16">
        <f t="shared" ref="Q6:Q16" si="4">IFERROR(P6/O6,"-")</f>
        <v>0.2</v>
      </c>
      <c r="R6" s="14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56661</v>
      </c>
      <c r="S6" s="18"/>
      <c r="T6" s="18"/>
      <c r="U6" s="3"/>
      <c r="V6" s="3"/>
      <c r="W6" s="3"/>
    </row>
    <row r="7" spans="1:23" s="25" customFormat="1" ht="102" x14ac:dyDescent="0.25">
      <c r="A7" s="19">
        <v>3</v>
      </c>
      <c r="B7" s="20" t="s">
        <v>12</v>
      </c>
      <c r="C7" s="14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41</v>
      </c>
      <c r="D7" s="14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67</v>
      </c>
      <c r="E7" s="16">
        <f t="shared" si="0"/>
        <v>1.6341463414634145</v>
      </c>
      <c r="F7" s="14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7</v>
      </c>
      <c r="G7" s="14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18</v>
      </c>
      <c r="H7" s="16">
        <f t="shared" si="1"/>
        <v>2.5714285714285716</v>
      </c>
      <c r="I7" s="14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0</v>
      </c>
      <c r="J7" s="14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9</v>
      </c>
      <c r="K7" s="16" t="str">
        <f t="shared" si="2"/>
        <v>-</v>
      </c>
      <c r="L7" s="14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4</v>
      </c>
      <c r="M7" s="14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0</v>
      </c>
      <c r="N7" s="16">
        <f t="shared" si="3"/>
        <v>0</v>
      </c>
      <c r="O7" s="14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4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6" t="str">
        <f t="shared" si="4"/>
        <v>-</v>
      </c>
      <c r="R7" s="14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94</v>
      </c>
      <c r="S7" s="23"/>
      <c r="T7" s="23"/>
      <c r="U7" s="24"/>
      <c r="V7" s="24"/>
      <c r="W7" s="24"/>
    </row>
    <row r="8" spans="1:23" s="25" customFormat="1" x14ac:dyDescent="0.25">
      <c r="A8" s="26" t="s">
        <v>21</v>
      </c>
      <c r="B8" s="20" t="s">
        <v>13</v>
      </c>
      <c r="C8" s="14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41</v>
      </c>
      <c r="D8" s="14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67</v>
      </c>
      <c r="E8" s="16">
        <f t="shared" si="0"/>
        <v>1.6341463414634145</v>
      </c>
      <c r="F8" s="14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7</v>
      </c>
      <c r="G8" s="14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18</v>
      </c>
      <c r="H8" s="16">
        <f t="shared" si="1"/>
        <v>2.5714285714285716</v>
      </c>
      <c r="I8" s="14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0</v>
      </c>
      <c r="J8" s="14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9</v>
      </c>
      <c r="K8" s="16" t="str">
        <f t="shared" si="2"/>
        <v>-</v>
      </c>
      <c r="L8" s="14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4</v>
      </c>
      <c r="M8" s="14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0</v>
      </c>
      <c r="N8" s="16">
        <f t="shared" si="3"/>
        <v>0</v>
      </c>
      <c r="O8" s="14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4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6" t="str">
        <f t="shared" si="4"/>
        <v>-</v>
      </c>
      <c r="R8" s="14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94</v>
      </c>
      <c r="S8" s="23"/>
      <c r="T8" s="24"/>
      <c r="U8" s="24"/>
      <c r="V8" s="24"/>
      <c r="W8" s="24"/>
    </row>
    <row r="9" spans="1:23" s="25" customFormat="1" x14ac:dyDescent="0.25">
      <c r="A9" s="26" t="s">
        <v>22</v>
      </c>
      <c r="B9" s="20" t="s">
        <v>14</v>
      </c>
      <c r="C9" s="14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4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6" t="str">
        <f t="shared" si="0"/>
        <v>-</v>
      </c>
      <c r="F9" s="14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4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6" t="str">
        <f t="shared" si="1"/>
        <v>-</v>
      </c>
      <c r="I9" s="14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4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6" t="str">
        <f t="shared" si="2"/>
        <v>-</v>
      </c>
      <c r="L9" s="14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4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6" t="str">
        <f t="shared" si="3"/>
        <v>-</v>
      </c>
      <c r="O9" s="14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4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6" t="str">
        <f t="shared" si="4"/>
        <v>-</v>
      </c>
      <c r="R9" s="14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23"/>
      <c r="T9" s="24"/>
      <c r="U9" s="24"/>
      <c r="V9" s="24"/>
      <c r="W9" s="24"/>
    </row>
    <row r="10" spans="1:23" s="5" customFormat="1" ht="51" x14ac:dyDescent="0.25">
      <c r="A10" s="19">
        <v>4</v>
      </c>
      <c r="B10" s="20" t="s">
        <v>15</v>
      </c>
      <c r="C10" s="14">
        <v>6.4038390464750989</v>
      </c>
      <c r="D10" s="14">
        <v>12.405145929339477</v>
      </c>
      <c r="E10" s="16">
        <f t="shared" si="0"/>
        <v>1.937142054837826</v>
      </c>
      <c r="F10" s="14">
        <v>8.1022356191911573</v>
      </c>
      <c r="G10" s="14">
        <v>28.436345229055934</v>
      </c>
      <c r="H10" s="16">
        <f t="shared" si="1"/>
        <v>3.5096912217290863</v>
      </c>
      <c r="I10" s="14">
        <v>28.388412017167383</v>
      </c>
      <c r="J10" s="14">
        <v>46.684989429175474</v>
      </c>
      <c r="K10" s="16">
        <f t="shared" si="2"/>
        <v>1.6445086608206039</v>
      </c>
      <c r="L10" s="14">
        <v>45.029166666666669</v>
      </c>
      <c r="M10" s="14">
        <v>83.92307692307692</v>
      </c>
      <c r="N10" s="16">
        <f t="shared" si="3"/>
        <v>1.8637492793132655</v>
      </c>
      <c r="O10" s="14">
        <v>65.666666666666671</v>
      </c>
      <c r="P10" s="14">
        <v>7</v>
      </c>
      <c r="Q10" s="16">
        <f t="shared" si="4"/>
        <v>0.10659898477157359</v>
      </c>
      <c r="R10" s="14">
        <v>14.0059829512363</v>
      </c>
      <c r="S10" s="18"/>
      <c r="T10" s="3"/>
      <c r="U10" s="3"/>
      <c r="V10" s="3"/>
      <c r="W10" s="3"/>
    </row>
    <row r="11" spans="1:23" s="5" customFormat="1" ht="51" x14ac:dyDescent="0.25">
      <c r="A11" s="19">
        <v>5</v>
      </c>
      <c r="B11" s="20" t="s">
        <v>16</v>
      </c>
      <c r="C11" s="14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41774</v>
      </c>
      <c r="D11" s="14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43693</v>
      </c>
      <c r="E11" s="16">
        <f t="shared" si="0"/>
        <v>1.0459376645760521</v>
      </c>
      <c r="F11" s="14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2814</v>
      </c>
      <c r="G11" s="14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3121</v>
      </c>
      <c r="H11" s="16">
        <f t="shared" si="1"/>
        <v>1.1090973702914002</v>
      </c>
      <c r="I11" s="14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224</v>
      </c>
      <c r="J11" s="14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207</v>
      </c>
      <c r="K11" s="16">
        <f t="shared" si="2"/>
        <v>0.9241071428571429</v>
      </c>
      <c r="L11" s="14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97</v>
      </c>
      <c r="M11" s="14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62</v>
      </c>
      <c r="N11" s="16">
        <f t="shared" si="3"/>
        <v>0.63917525773195871</v>
      </c>
      <c r="O11" s="14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1</v>
      </c>
      <c r="P11" s="14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1</v>
      </c>
      <c r="Q11" s="16">
        <f t="shared" si="4"/>
        <v>1</v>
      </c>
      <c r="R11" s="14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47084</v>
      </c>
      <c r="S11" s="18"/>
      <c r="T11" s="18"/>
      <c r="U11" s="8"/>
      <c r="V11" s="8"/>
      <c r="W11" s="8"/>
    </row>
    <row r="12" spans="1:23" s="5" customFormat="1" ht="51" x14ac:dyDescent="0.25">
      <c r="A12" s="19">
        <v>6</v>
      </c>
      <c r="B12" s="20" t="s">
        <v>17</v>
      </c>
      <c r="C12" s="14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35647</v>
      </c>
      <c r="D12" s="14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36846</v>
      </c>
      <c r="E12" s="16">
        <f t="shared" si="0"/>
        <v>1.0336353690352624</v>
      </c>
      <c r="F12" s="14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2253</v>
      </c>
      <c r="G12" s="14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2526</v>
      </c>
      <c r="H12" s="16">
        <f t="shared" si="1"/>
        <v>1.1211717709720372</v>
      </c>
      <c r="I12" s="14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144</v>
      </c>
      <c r="J12" s="14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202</v>
      </c>
      <c r="K12" s="16">
        <f t="shared" si="2"/>
        <v>1.4027777777777777</v>
      </c>
      <c r="L12" s="14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53</v>
      </c>
      <c r="M12" s="14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82</v>
      </c>
      <c r="N12" s="16">
        <f t="shared" si="3"/>
        <v>1.5471698113207548</v>
      </c>
      <c r="O12" s="14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1</v>
      </c>
      <c r="P12" s="14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3</v>
      </c>
      <c r="Q12" s="16">
        <f t="shared" si="4"/>
        <v>3</v>
      </c>
      <c r="R12" s="14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39659</v>
      </c>
      <c r="S12" s="18"/>
      <c r="T12" s="18"/>
    </row>
    <row r="13" spans="1:23" s="25" customFormat="1" ht="89.25" x14ac:dyDescent="0.25">
      <c r="A13" s="19">
        <v>7</v>
      </c>
      <c r="B13" s="20" t="s">
        <v>18</v>
      </c>
      <c r="C13" s="14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175</v>
      </c>
      <c r="D13" s="14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357</v>
      </c>
      <c r="E13" s="16">
        <f t="shared" si="0"/>
        <v>2.04</v>
      </c>
      <c r="F13" s="14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14</v>
      </c>
      <c r="G13" s="14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17</v>
      </c>
      <c r="H13" s="16">
        <f t="shared" si="1"/>
        <v>1.2142857142857142</v>
      </c>
      <c r="I13" s="14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0</v>
      </c>
      <c r="J13" s="14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1</v>
      </c>
      <c r="K13" s="16" t="str">
        <f t="shared" si="2"/>
        <v>-</v>
      </c>
      <c r="L13" s="14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1</v>
      </c>
      <c r="M13" s="14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0</v>
      </c>
      <c r="N13" s="16">
        <f t="shared" si="3"/>
        <v>0</v>
      </c>
      <c r="O13" s="14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4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6" t="str">
        <f t="shared" si="4"/>
        <v>-</v>
      </c>
      <c r="R13" s="14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375</v>
      </c>
      <c r="S13" s="23"/>
      <c r="T13" s="23"/>
    </row>
    <row r="14" spans="1:23" s="25" customFormat="1" x14ac:dyDescent="0.25">
      <c r="A14" s="26" t="s">
        <v>23</v>
      </c>
      <c r="B14" s="20" t="s">
        <v>13</v>
      </c>
      <c r="C14" s="14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175</v>
      </c>
      <c r="D14" s="14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357</v>
      </c>
      <c r="E14" s="16">
        <f t="shared" si="0"/>
        <v>2.04</v>
      </c>
      <c r="F14" s="14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14</v>
      </c>
      <c r="G14" s="14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17</v>
      </c>
      <c r="H14" s="16">
        <f t="shared" si="1"/>
        <v>1.2142857142857142</v>
      </c>
      <c r="I14" s="14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0</v>
      </c>
      <c r="J14" s="14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1</v>
      </c>
      <c r="K14" s="16" t="str">
        <f t="shared" si="2"/>
        <v>-</v>
      </c>
      <c r="L14" s="14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1</v>
      </c>
      <c r="M14" s="14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0</v>
      </c>
      <c r="N14" s="16">
        <f t="shared" si="3"/>
        <v>0</v>
      </c>
      <c r="O14" s="14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4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6" t="str">
        <f t="shared" si="4"/>
        <v>-</v>
      </c>
      <c r="R14" s="14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375</v>
      </c>
      <c r="S14" s="23"/>
    </row>
    <row r="15" spans="1:23" s="25" customFormat="1" x14ac:dyDescent="0.25">
      <c r="A15" s="26" t="s">
        <v>24</v>
      </c>
      <c r="B15" s="20" t="s">
        <v>19</v>
      </c>
      <c r="C15" s="14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4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6" t="str">
        <f t="shared" si="0"/>
        <v>-</v>
      </c>
      <c r="F15" s="14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4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6" t="str">
        <f t="shared" si="1"/>
        <v>-</v>
      </c>
      <c r="I15" s="14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4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6" t="str">
        <f t="shared" si="2"/>
        <v>-</v>
      </c>
      <c r="L15" s="14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4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6" t="str">
        <f t="shared" si="3"/>
        <v>-</v>
      </c>
      <c r="O15" s="14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4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6" t="str">
        <f t="shared" si="4"/>
        <v>-</v>
      </c>
      <c r="R15" s="14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23"/>
    </row>
    <row r="16" spans="1:23" ht="51.75" thickBot="1" x14ac:dyDescent="0.3">
      <c r="A16" s="21">
        <v>8</v>
      </c>
      <c r="B16" s="22" t="s">
        <v>20</v>
      </c>
      <c r="C16" s="14">
        <v>63.99717354437535</v>
      </c>
      <c r="D16" s="14">
        <v>159.67472724312</v>
      </c>
      <c r="E16" s="16">
        <f t="shared" si="0"/>
        <v>2.4950278020075727</v>
      </c>
      <c r="F16" s="14">
        <v>93.855295068714639</v>
      </c>
      <c r="G16" s="14">
        <v>206.84718923198733</v>
      </c>
      <c r="H16" s="16">
        <f t="shared" si="1"/>
        <v>2.2038947198508887</v>
      </c>
      <c r="I16" s="14">
        <v>262.87356321839081</v>
      </c>
      <c r="J16" s="14">
        <v>300.65346534653463</v>
      </c>
      <c r="K16" s="16">
        <f t="shared" si="2"/>
        <v>1.1437189105880416</v>
      </c>
      <c r="L16" s="14">
        <v>519.72727272727275</v>
      </c>
      <c r="M16" s="14">
        <v>420.4390243902439</v>
      </c>
      <c r="N16" s="16">
        <f t="shared" si="3"/>
        <v>0.80896086554008795</v>
      </c>
      <c r="O16" s="14">
        <v>217</v>
      </c>
      <c r="P16" s="14">
        <v>127.66666666666667</v>
      </c>
      <c r="Q16" s="16">
        <f t="shared" si="4"/>
        <v>0.58832565284178184</v>
      </c>
      <c r="R16" s="14">
        <v>163.93408810106155</v>
      </c>
      <c r="S16" s="18"/>
    </row>
    <row r="18" spans="3:18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3:18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18" x14ac:dyDescent="0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3:18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3:18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3:18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3:18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3:18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3:18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3:18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3:18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3:18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x14ac:dyDescent="0.2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2047</v>
      </c>
      <c r="D5" s="14">
        <v>1926</v>
      </c>
      <c r="E5" s="16">
        <f>IFERROR(D5/C5,"-")</f>
        <v>0.94088910600879339</v>
      </c>
      <c r="F5" s="14">
        <v>258</v>
      </c>
      <c r="G5" s="14">
        <v>226</v>
      </c>
      <c r="H5" s="16">
        <f>IFERROR(G5/F5,"-")</f>
        <v>0.87596899224806202</v>
      </c>
      <c r="I5" s="14">
        <v>44</v>
      </c>
      <c r="J5" s="14">
        <v>58</v>
      </c>
      <c r="K5" s="16">
        <f>IFERROR(J5/I5,"-")</f>
        <v>1.3181818181818181</v>
      </c>
      <c r="L5" s="14">
        <v>29</v>
      </c>
      <c r="M5" s="14">
        <v>27</v>
      </c>
      <c r="N5" s="16">
        <f>IFERROR(M5/L5,"-")</f>
        <v>0.93103448275862066</v>
      </c>
      <c r="O5" s="14">
        <v>1</v>
      </c>
      <c r="P5" s="14">
        <v>0</v>
      </c>
      <c r="Q5" s="16">
        <f>IFERROR(P5/O5,"-")</f>
        <v>0</v>
      </c>
      <c r="R5" s="15">
        <f>D5+G5+J5+M5+P5</f>
        <v>2237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1866</v>
      </c>
      <c r="D6" s="14">
        <v>1546</v>
      </c>
      <c r="E6" s="16">
        <f t="shared" ref="E6:E16" si="0">IFERROR(D6/C6,"-")</f>
        <v>0.82851018220793138</v>
      </c>
      <c r="F6" s="14">
        <v>221</v>
      </c>
      <c r="G6" s="14">
        <v>120</v>
      </c>
      <c r="H6" s="16">
        <f t="shared" ref="H6:H16" si="1">IFERROR(G6/F6,"-")</f>
        <v>0.54298642533936647</v>
      </c>
      <c r="I6" s="14">
        <v>25</v>
      </c>
      <c r="J6" s="14">
        <v>33</v>
      </c>
      <c r="K6" s="16">
        <f t="shared" ref="K6:K16" si="2">IFERROR(J6/I6,"-")</f>
        <v>1.32</v>
      </c>
      <c r="L6" s="14">
        <v>18</v>
      </c>
      <c r="M6" s="14">
        <v>9</v>
      </c>
      <c r="N6" s="16">
        <f t="shared" ref="N6:N16" si="3">IFERROR(M6/L6,"-")</f>
        <v>0.5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1708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16.638888888888889</v>
      </c>
      <c r="D10" s="14">
        <v>14.732212160413972</v>
      </c>
      <c r="E10" s="16">
        <f t="shared" si="0"/>
        <v>0.88540841030868611</v>
      </c>
      <c r="F10" s="14">
        <v>29.556122448979593</v>
      </c>
      <c r="G10" s="14">
        <v>37.56666666666667</v>
      </c>
      <c r="H10" s="16">
        <f t="shared" si="1"/>
        <v>1.2710282524886358</v>
      </c>
      <c r="I10" s="14">
        <v>65.807692307692307</v>
      </c>
      <c r="J10" s="14">
        <v>51.909090909090907</v>
      </c>
      <c r="K10" s="16">
        <f t="shared" si="2"/>
        <v>0.7887997449657298</v>
      </c>
      <c r="L10" s="14">
        <v>97.111111111111114</v>
      </c>
      <c r="M10" s="14">
        <v>49.666666666666664</v>
      </c>
      <c r="N10" s="16">
        <f t="shared" si="3"/>
        <v>0.51144164759725397</v>
      </c>
      <c r="O10" s="14" t="s">
        <v>25</v>
      </c>
      <c r="P10" s="14" t="s">
        <v>25</v>
      </c>
      <c r="Q10" s="16" t="str">
        <f t="shared" si="4"/>
        <v>-</v>
      </c>
      <c r="R10" s="15">
        <v>17.238875878220142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1534</v>
      </c>
      <c r="D11" s="14">
        <v>1329</v>
      </c>
      <c r="E11" s="16">
        <f t="shared" si="0"/>
        <v>0.86636245110821386</v>
      </c>
      <c r="F11" s="14">
        <v>139</v>
      </c>
      <c r="G11" s="14">
        <v>92</v>
      </c>
      <c r="H11" s="16">
        <f t="shared" si="1"/>
        <v>0.66187050359712229</v>
      </c>
      <c r="I11" s="14">
        <v>14</v>
      </c>
      <c r="J11" s="14">
        <v>13</v>
      </c>
      <c r="K11" s="16">
        <f t="shared" si="2"/>
        <v>0.9285714285714286</v>
      </c>
      <c r="L11" s="14">
        <v>7</v>
      </c>
      <c r="M11" s="14">
        <v>2</v>
      </c>
      <c r="N11" s="16">
        <f t="shared" si="3"/>
        <v>0.2857142857142857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1436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838</v>
      </c>
      <c r="D12" s="14">
        <v>1886</v>
      </c>
      <c r="E12" s="16">
        <f t="shared" si="0"/>
        <v>2.2505966587112174</v>
      </c>
      <c r="F12" s="14">
        <v>88</v>
      </c>
      <c r="G12" s="14">
        <v>110</v>
      </c>
      <c r="H12" s="16">
        <f t="shared" si="1"/>
        <v>1.25</v>
      </c>
      <c r="I12" s="14">
        <v>8</v>
      </c>
      <c r="J12" s="14">
        <v>13</v>
      </c>
      <c r="K12" s="16">
        <f t="shared" si="2"/>
        <v>1.625</v>
      </c>
      <c r="L12" s="14">
        <v>2</v>
      </c>
      <c r="M12" s="14">
        <v>9</v>
      </c>
      <c r="N12" s="16">
        <f t="shared" si="3"/>
        <v>4.5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2018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142.15751789976133</v>
      </c>
      <c r="D16" s="14">
        <v>191.41516436903498</v>
      </c>
      <c r="E16" s="16">
        <f t="shared" si="0"/>
        <v>1.3465004679105779</v>
      </c>
      <c r="F16" s="14">
        <v>196.61363636363637</v>
      </c>
      <c r="G16" s="14">
        <v>269.36363636363637</v>
      </c>
      <c r="H16" s="16">
        <f t="shared" si="1"/>
        <v>1.3700150271644895</v>
      </c>
      <c r="I16" s="14">
        <v>344.625</v>
      </c>
      <c r="J16" s="14">
        <v>260.84615384615387</v>
      </c>
      <c r="K16" s="16">
        <f t="shared" si="2"/>
        <v>0.75689852403671776</v>
      </c>
      <c r="L16" s="14">
        <v>705</v>
      </c>
      <c r="M16" s="14">
        <v>402.44444444444446</v>
      </c>
      <c r="N16" s="16">
        <f t="shared" si="3"/>
        <v>0.5708431836091411</v>
      </c>
      <c r="O16" s="14" t="s">
        <v>25</v>
      </c>
      <c r="P16" s="14" t="s">
        <v>25</v>
      </c>
      <c r="Q16" s="16" t="str">
        <f t="shared" si="4"/>
        <v>-</v>
      </c>
      <c r="R16" s="15">
        <v>197.05252725470763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7294</v>
      </c>
      <c r="D5" s="14">
        <v>8515</v>
      </c>
      <c r="E5" s="16">
        <f>IFERROR(D5/C5,"-")</f>
        <v>1.1673978612558267</v>
      </c>
      <c r="F5" s="14">
        <v>400</v>
      </c>
      <c r="G5" s="14">
        <v>580</v>
      </c>
      <c r="H5" s="16">
        <f>IFERROR(G5/F5,"-")</f>
        <v>1.45</v>
      </c>
      <c r="I5" s="14">
        <v>68</v>
      </c>
      <c r="J5" s="14">
        <v>104</v>
      </c>
      <c r="K5" s="16">
        <f>IFERROR(J5/I5,"-")</f>
        <v>1.5294117647058822</v>
      </c>
      <c r="L5" s="14">
        <v>39</v>
      </c>
      <c r="M5" s="14">
        <v>48</v>
      </c>
      <c r="N5" s="16">
        <f>IFERROR(M5/L5,"-")</f>
        <v>1.2307692307692308</v>
      </c>
      <c r="O5" s="14">
        <v>0</v>
      </c>
      <c r="P5" s="14">
        <v>0</v>
      </c>
      <c r="Q5" s="16" t="str">
        <f>IFERROR(P5/O5,"-")</f>
        <v>-</v>
      </c>
      <c r="R5" s="15">
        <f>D5+G5+J5+M5+P5</f>
        <v>9247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5777</v>
      </c>
      <c r="D6" s="14">
        <v>7604</v>
      </c>
      <c r="E6" s="16">
        <f t="shared" ref="E6:E16" si="0">IFERROR(D6/C6,"-")</f>
        <v>1.3162541111303445</v>
      </c>
      <c r="F6" s="14">
        <v>307</v>
      </c>
      <c r="G6" s="14">
        <v>320</v>
      </c>
      <c r="H6" s="16">
        <f t="shared" ref="H6:H16" si="1">IFERROR(G6/F6,"-")</f>
        <v>1.0423452768729642</v>
      </c>
      <c r="I6" s="14">
        <v>53</v>
      </c>
      <c r="J6" s="14">
        <v>37</v>
      </c>
      <c r="K6" s="16">
        <f t="shared" ref="K6:K16" si="2">IFERROR(J6/I6,"-")</f>
        <v>0.69811320754716977</v>
      </c>
      <c r="L6" s="14">
        <v>25</v>
      </c>
      <c r="M6" s="14">
        <v>19</v>
      </c>
      <c r="N6" s="16">
        <f t="shared" ref="N6:N16" si="3">IFERROR(M6/L6,"-")</f>
        <v>0.76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7980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25</v>
      </c>
      <c r="D7" s="14">
        <v>11</v>
      </c>
      <c r="E7" s="16">
        <f t="shared" si="0"/>
        <v>0.44</v>
      </c>
      <c r="F7" s="14">
        <v>7</v>
      </c>
      <c r="G7" s="14">
        <v>5</v>
      </c>
      <c r="H7" s="16">
        <f t="shared" si="1"/>
        <v>0.7142857142857143</v>
      </c>
      <c r="I7" s="14">
        <v>0</v>
      </c>
      <c r="J7" s="14">
        <v>1</v>
      </c>
      <c r="K7" s="16" t="str">
        <f t="shared" si="2"/>
        <v>-</v>
      </c>
      <c r="L7" s="14">
        <v>2</v>
      </c>
      <c r="M7" s="14">
        <v>0</v>
      </c>
      <c r="N7" s="16">
        <f t="shared" si="3"/>
        <v>0</v>
      </c>
      <c r="O7" s="14">
        <v>0</v>
      </c>
      <c r="P7" s="14">
        <v>0</v>
      </c>
      <c r="Q7" s="16" t="str">
        <f t="shared" si="4"/>
        <v>-</v>
      </c>
      <c r="R7" s="15">
        <f t="shared" si="5"/>
        <v>17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25</v>
      </c>
      <c r="D8" s="14">
        <v>11</v>
      </c>
      <c r="E8" s="16">
        <f t="shared" si="0"/>
        <v>0.44</v>
      </c>
      <c r="F8" s="14">
        <v>7</v>
      </c>
      <c r="G8" s="14">
        <v>5</v>
      </c>
      <c r="H8" s="16">
        <f t="shared" si="1"/>
        <v>0.7142857142857143</v>
      </c>
      <c r="I8" s="14">
        <v>0</v>
      </c>
      <c r="J8" s="14">
        <v>1</v>
      </c>
      <c r="K8" s="16" t="str">
        <f t="shared" si="2"/>
        <v>-</v>
      </c>
      <c r="L8" s="14">
        <v>2</v>
      </c>
      <c r="M8" s="14">
        <v>0</v>
      </c>
      <c r="N8" s="16">
        <f t="shared" si="3"/>
        <v>0</v>
      </c>
      <c r="O8" s="14">
        <v>0</v>
      </c>
      <c r="P8" s="14">
        <v>0</v>
      </c>
      <c r="Q8" s="16" t="str">
        <f t="shared" si="4"/>
        <v>-</v>
      </c>
      <c r="R8" s="15">
        <f t="shared" si="5"/>
        <v>17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12.893900120960774</v>
      </c>
      <c r="D10" s="14">
        <v>14.977117306680695</v>
      </c>
      <c r="E10" s="16">
        <f t="shared" si="0"/>
        <v>1.161566102279121</v>
      </c>
      <c r="F10" s="14">
        <v>24.74074074074074</v>
      </c>
      <c r="G10" s="14">
        <v>32.53125</v>
      </c>
      <c r="H10" s="16">
        <f t="shared" si="1"/>
        <v>1.3148858532934131</v>
      </c>
      <c r="I10" s="14">
        <v>46.465116279069768</v>
      </c>
      <c r="J10" s="14">
        <v>45.729729729729726</v>
      </c>
      <c r="K10" s="16">
        <f t="shared" si="2"/>
        <v>0.98417336255174082</v>
      </c>
      <c r="L10" s="14">
        <v>79.043478260869563</v>
      </c>
      <c r="M10" s="14">
        <v>33.842105263157897</v>
      </c>
      <c r="N10" s="16">
        <f t="shared" si="3"/>
        <v>0.42814544612355976</v>
      </c>
      <c r="O10" s="14" t="s">
        <v>25</v>
      </c>
      <c r="P10" s="14" t="s">
        <v>25</v>
      </c>
      <c r="Q10" s="16" t="str">
        <f t="shared" si="4"/>
        <v>-</v>
      </c>
      <c r="R10" s="15">
        <v>15.868546365914787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5192</v>
      </c>
      <c r="D11" s="14">
        <v>5773</v>
      </c>
      <c r="E11" s="16">
        <f t="shared" si="0"/>
        <v>1.1119029275808936</v>
      </c>
      <c r="F11" s="14">
        <v>202</v>
      </c>
      <c r="G11" s="14">
        <v>280</v>
      </c>
      <c r="H11" s="16">
        <f t="shared" si="1"/>
        <v>1.386138613861386</v>
      </c>
      <c r="I11" s="14">
        <v>14</v>
      </c>
      <c r="J11" s="14">
        <v>20</v>
      </c>
      <c r="K11" s="16">
        <f t="shared" si="2"/>
        <v>1.4285714285714286</v>
      </c>
      <c r="L11" s="14">
        <v>11</v>
      </c>
      <c r="M11" s="14">
        <v>6</v>
      </c>
      <c r="N11" s="16">
        <f t="shared" si="3"/>
        <v>0.54545454545454541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6079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3627</v>
      </c>
      <c r="D12" s="14">
        <v>4582</v>
      </c>
      <c r="E12" s="16">
        <f t="shared" si="0"/>
        <v>1.263303005238489</v>
      </c>
      <c r="F12" s="14">
        <v>175</v>
      </c>
      <c r="G12" s="14">
        <v>221</v>
      </c>
      <c r="H12" s="16">
        <f t="shared" si="1"/>
        <v>1.2628571428571429</v>
      </c>
      <c r="I12" s="14">
        <v>12</v>
      </c>
      <c r="J12" s="14">
        <v>12</v>
      </c>
      <c r="K12" s="16">
        <f t="shared" si="2"/>
        <v>1</v>
      </c>
      <c r="L12" s="14">
        <v>6</v>
      </c>
      <c r="M12" s="14">
        <v>9</v>
      </c>
      <c r="N12" s="16">
        <f t="shared" si="3"/>
        <v>1.5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4824</v>
      </c>
      <c r="S12" s="18"/>
    </row>
    <row r="13" spans="1:23" ht="89.25" x14ac:dyDescent="0.25">
      <c r="A13" s="19">
        <v>7</v>
      </c>
      <c r="B13" s="20" t="s">
        <v>18</v>
      </c>
      <c r="C13" s="14">
        <v>157</v>
      </c>
      <c r="D13" s="14">
        <v>162</v>
      </c>
      <c r="E13" s="16">
        <f t="shared" si="0"/>
        <v>1.0318471337579618</v>
      </c>
      <c r="F13" s="14">
        <v>11</v>
      </c>
      <c r="G13" s="14">
        <v>3</v>
      </c>
      <c r="H13" s="16">
        <f t="shared" si="1"/>
        <v>0.27272727272727271</v>
      </c>
      <c r="I13" s="14">
        <v>0</v>
      </c>
      <c r="J13" s="14">
        <v>0</v>
      </c>
      <c r="K13" s="16" t="str">
        <f t="shared" si="2"/>
        <v>-</v>
      </c>
      <c r="L13" s="14">
        <v>1</v>
      </c>
      <c r="M13" s="14">
        <v>0</v>
      </c>
      <c r="N13" s="16">
        <f t="shared" si="3"/>
        <v>0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165</v>
      </c>
      <c r="S13" s="18"/>
    </row>
    <row r="14" spans="1:23" x14ac:dyDescent="0.25">
      <c r="A14" s="26" t="s">
        <v>23</v>
      </c>
      <c r="B14" s="20" t="s">
        <v>13</v>
      </c>
      <c r="C14" s="14">
        <v>157</v>
      </c>
      <c r="D14" s="14">
        <v>162</v>
      </c>
      <c r="E14" s="16">
        <f t="shared" si="0"/>
        <v>1.0318471337579618</v>
      </c>
      <c r="F14" s="14">
        <v>11</v>
      </c>
      <c r="G14" s="14">
        <v>3</v>
      </c>
      <c r="H14" s="16">
        <f t="shared" si="1"/>
        <v>0.27272727272727271</v>
      </c>
      <c r="I14" s="14">
        <v>0</v>
      </c>
      <c r="J14" s="14">
        <v>0</v>
      </c>
      <c r="K14" s="16" t="str">
        <f t="shared" si="2"/>
        <v>-</v>
      </c>
      <c r="L14" s="14">
        <v>1</v>
      </c>
      <c r="M14" s="14">
        <v>0</v>
      </c>
      <c r="N14" s="16">
        <f t="shared" si="3"/>
        <v>0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165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210.36586710780259</v>
      </c>
      <c r="D16" s="14">
        <v>150.03099083369708</v>
      </c>
      <c r="E16" s="16">
        <f t="shared" si="0"/>
        <v>0.71319075141031918</v>
      </c>
      <c r="F16" s="14">
        <v>297.40571428571428</v>
      </c>
      <c r="G16" s="14">
        <v>148.78733031674207</v>
      </c>
      <c r="H16" s="16">
        <f t="shared" si="1"/>
        <v>0.50028403345943706</v>
      </c>
      <c r="I16" s="14">
        <v>304.83333333333331</v>
      </c>
      <c r="J16" s="14">
        <v>320.66666666666669</v>
      </c>
      <c r="K16" s="16">
        <f t="shared" si="2"/>
        <v>1.0519409513395299</v>
      </c>
      <c r="L16" s="14">
        <v>307.16666666666669</v>
      </c>
      <c r="M16" s="14">
        <v>770.11111111111109</v>
      </c>
      <c r="N16" s="16">
        <f t="shared" si="3"/>
        <v>2.5071441490323747</v>
      </c>
      <c r="O16" s="14" t="s">
        <v>25</v>
      </c>
      <c r="P16" s="14" t="s">
        <v>25</v>
      </c>
      <c r="Q16" s="16" t="str">
        <f t="shared" si="4"/>
        <v>-</v>
      </c>
      <c r="R16" s="15">
        <v>151.55534825870646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5961</v>
      </c>
      <c r="D5" s="14">
        <v>6292</v>
      </c>
      <c r="E5" s="16">
        <f>IFERROR(D5/C5,"-")</f>
        <v>1.0555275960409327</v>
      </c>
      <c r="F5" s="14">
        <v>505</v>
      </c>
      <c r="G5" s="14">
        <v>681</v>
      </c>
      <c r="H5" s="16">
        <f>IFERROR(G5/F5,"-")</f>
        <v>1.3485148514851486</v>
      </c>
      <c r="I5" s="14">
        <v>88</v>
      </c>
      <c r="J5" s="14">
        <v>102</v>
      </c>
      <c r="K5" s="16">
        <f>IFERROR(J5/I5,"-")</f>
        <v>1.1590909090909092</v>
      </c>
      <c r="L5" s="14">
        <v>25</v>
      </c>
      <c r="M5" s="14">
        <v>35</v>
      </c>
      <c r="N5" s="16">
        <f>IFERROR(M5/L5,"-")</f>
        <v>1.4</v>
      </c>
      <c r="O5" s="14">
        <v>0</v>
      </c>
      <c r="P5" s="14">
        <v>0</v>
      </c>
      <c r="Q5" s="16" t="str">
        <f>IFERROR(P5/O5,"-")</f>
        <v>-</v>
      </c>
      <c r="R5" s="15">
        <f>D5+G5+J5+M5+P5</f>
        <v>7110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5544</v>
      </c>
      <c r="D6" s="14">
        <v>5389</v>
      </c>
      <c r="E6" s="16">
        <f t="shared" ref="E6:E16" si="0">IFERROR(D6/C6,"-")</f>
        <v>0.97204184704184704</v>
      </c>
      <c r="F6" s="14">
        <v>421</v>
      </c>
      <c r="G6" s="14">
        <v>513</v>
      </c>
      <c r="H6" s="16">
        <f t="shared" ref="H6:H16" si="1">IFERROR(G6/F6,"-")</f>
        <v>1.2185273159144894</v>
      </c>
      <c r="I6" s="14">
        <v>69</v>
      </c>
      <c r="J6" s="14">
        <v>56</v>
      </c>
      <c r="K6" s="16">
        <f t="shared" ref="K6:K16" si="2">IFERROR(J6/I6,"-")</f>
        <v>0.81159420289855078</v>
      </c>
      <c r="L6" s="14">
        <v>19</v>
      </c>
      <c r="M6" s="14">
        <v>12</v>
      </c>
      <c r="N6" s="16">
        <f t="shared" ref="N6:N16" si="3">IFERROR(M6/L6,"-")</f>
        <v>0.63157894736842102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5970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24</v>
      </c>
      <c r="E7" s="16" t="str">
        <f t="shared" si="0"/>
        <v>-</v>
      </c>
      <c r="F7" s="14">
        <v>0</v>
      </c>
      <c r="G7" s="14">
        <v>6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30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24</v>
      </c>
      <c r="E8" s="16" t="str">
        <f t="shared" si="0"/>
        <v>-</v>
      </c>
      <c r="F8" s="14">
        <v>0</v>
      </c>
      <c r="G8" s="14">
        <v>6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30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11.680203045685278</v>
      </c>
      <c r="D10" s="14">
        <v>18.372425310818333</v>
      </c>
      <c r="E10" s="16">
        <f t="shared" si="0"/>
        <v>1.5729542747636731</v>
      </c>
      <c r="F10" s="14">
        <v>26.733830845771145</v>
      </c>
      <c r="G10" s="14">
        <v>25.261208576998051</v>
      </c>
      <c r="H10" s="16">
        <f t="shared" si="1"/>
        <v>0.94491540410842245</v>
      </c>
      <c r="I10" s="14">
        <v>46.590163934426229</v>
      </c>
      <c r="J10" s="14">
        <v>41.803571428571431</v>
      </c>
      <c r="K10" s="16">
        <f t="shared" si="2"/>
        <v>0.89726173720719815</v>
      </c>
      <c r="L10" s="14">
        <v>127.38888888888889</v>
      </c>
      <c r="M10" s="14">
        <v>84.666666666666671</v>
      </c>
      <c r="N10" s="16">
        <f t="shared" si="3"/>
        <v>0.66463148713475806</v>
      </c>
      <c r="O10" s="14" t="s">
        <v>25</v>
      </c>
      <c r="P10" s="14" t="s">
        <v>25</v>
      </c>
      <c r="Q10" s="16" t="str">
        <f t="shared" si="4"/>
        <v>-</v>
      </c>
      <c r="R10" s="15">
        <v>19.317420435510886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4817</v>
      </c>
      <c r="D11" s="14">
        <v>4675</v>
      </c>
      <c r="E11" s="16">
        <f t="shared" si="0"/>
        <v>0.97052107120614495</v>
      </c>
      <c r="F11" s="14">
        <v>308</v>
      </c>
      <c r="G11" s="14">
        <v>414</v>
      </c>
      <c r="H11" s="16">
        <f t="shared" si="1"/>
        <v>1.3441558441558441</v>
      </c>
      <c r="I11" s="14">
        <v>33</v>
      </c>
      <c r="J11" s="14">
        <v>29</v>
      </c>
      <c r="K11" s="16">
        <f t="shared" si="2"/>
        <v>0.87878787878787878</v>
      </c>
      <c r="L11" s="14">
        <v>7</v>
      </c>
      <c r="M11" s="14">
        <v>3</v>
      </c>
      <c r="N11" s="16">
        <f t="shared" si="3"/>
        <v>0.42857142857142855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5121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4343</v>
      </c>
      <c r="D12" s="14">
        <v>4281</v>
      </c>
      <c r="E12" s="16">
        <f t="shared" si="0"/>
        <v>0.98572415381072986</v>
      </c>
      <c r="F12" s="14">
        <v>236</v>
      </c>
      <c r="G12" s="14">
        <v>294</v>
      </c>
      <c r="H12" s="16">
        <f t="shared" si="1"/>
        <v>1.2457627118644068</v>
      </c>
      <c r="I12" s="14">
        <v>12</v>
      </c>
      <c r="J12" s="14">
        <v>26</v>
      </c>
      <c r="K12" s="16">
        <f t="shared" si="2"/>
        <v>2.1666666666666665</v>
      </c>
      <c r="L12" s="14">
        <v>9</v>
      </c>
      <c r="M12" s="14">
        <v>6</v>
      </c>
      <c r="N12" s="16">
        <f t="shared" si="3"/>
        <v>0.66666666666666663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4608</v>
      </c>
      <c r="S12" s="18"/>
    </row>
    <row r="13" spans="1:23" ht="89.25" x14ac:dyDescent="0.25">
      <c r="A13" s="19">
        <v>7</v>
      </c>
      <c r="B13" s="20" t="s">
        <v>18</v>
      </c>
      <c r="C13" s="14">
        <v>3</v>
      </c>
      <c r="D13" s="14">
        <v>46</v>
      </c>
      <c r="E13" s="16">
        <f t="shared" si="0"/>
        <v>15.333333333333334</v>
      </c>
      <c r="F13" s="14">
        <v>1</v>
      </c>
      <c r="G13" s="14">
        <v>0</v>
      </c>
      <c r="H13" s="16">
        <f t="shared" si="1"/>
        <v>0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46</v>
      </c>
      <c r="S13" s="18"/>
    </row>
    <row r="14" spans="1:23" x14ac:dyDescent="0.25">
      <c r="A14" s="26" t="s">
        <v>23</v>
      </c>
      <c r="B14" s="20" t="s">
        <v>13</v>
      </c>
      <c r="C14" s="14">
        <v>3</v>
      </c>
      <c r="D14" s="14">
        <v>46</v>
      </c>
      <c r="E14" s="16">
        <f t="shared" si="0"/>
        <v>15.333333333333334</v>
      </c>
      <c r="F14" s="14">
        <v>1</v>
      </c>
      <c r="G14" s="14">
        <v>0</v>
      </c>
      <c r="H14" s="16">
        <f t="shared" si="1"/>
        <v>0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46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141.24314989638498</v>
      </c>
      <c r="D16" s="14">
        <v>184.56155103947677</v>
      </c>
      <c r="E16" s="16">
        <f t="shared" si="0"/>
        <v>1.3066938196639617</v>
      </c>
      <c r="F16" s="14">
        <v>235.41101694915255</v>
      </c>
      <c r="G16" s="14">
        <v>244.89115646258503</v>
      </c>
      <c r="H16" s="16">
        <f t="shared" si="1"/>
        <v>1.0402705856178351</v>
      </c>
      <c r="I16" s="14">
        <v>319.16666666666669</v>
      </c>
      <c r="J16" s="14">
        <v>336.19230769230768</v>
      </c>
      <c r="K16" s="16">
        <f t="shared" si="2"/>
        <v>1.0533440449889535</v>
      </c>
      <c r="L16" s="14">
        <v>492.44444444444446</v>
      </c>
      <c r="M16" s="14">
        <v>752.5</v>
      </c>
      <c r="N16" s="16">
        <f t="shared" si="3"/>
        <v>1.528091155234657</v>
      </c>
      <c r="O16" s="14" t="s">
        <v>25</v>
      </c>
      <c r="P16" s="14">
        <v>381</v>
      </c>
      <c r="Q16" s="16" t="str">
        <f t="shared" si="4"/>
        <v>-</v>
      </c>
      <c r="R16" s="15">
        <v>190.04839409722223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8521</v>
      </c>
      <c r="D5" s="14">
        <v>7469</v>
      </c>
      <c r="E5" s="16">
        <f>IFERROR(D5/C5,"-")</f>
        <v>0.87654031216993311</v>
      </c>
      <c r="F5" s="14">
        <v>995</v>
      </c>
      <c r="G5" s="14">
        <v>997</v>
      </c>
      <c r="H5" s="16">
        <f>IFERROR(G5/F5,"-")</f>
        <v>1.0020100502512563</v>
      </c>
      <c r="I5" s="14">
        <v>106</v>
      </c>
      <c r="J5" s="14">
        <v>117</v>
      </c>
      <c r="K5" s="16">
        <f>IFERROR(J5/I5,"-")</f>
        <v>1.1037735849056605</v>
      </c>
      <c r="L5" s="14">
        <v>54</v>
      </c>
      <c r="M5" s="14">
        <v>37</v>
      </c>
      <c r="N5" s="16">
        <f>IFERROR(M5/L5,"-")</f>
        <v>0.68518518518518523</v>
      </c>
      <c r="O5" s="14">
        <v>3</v>
      </c>
      <c r="P5" s="14">
        <v>1</v>
      </c>
      <c r="Q5" s="16">
        <f>IFERROR(P5/O5,"-")</f>
        <v>0.33333333333333331</v>
      </c>
      <c r="R5" s="15">
        <f>D5+G5+J5+M5+P5</f>
        <v>8621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8094</v>
      </c>
      <c r="D6" s="14">
        <v>6927</v>
      </c>
      <c r="E6" s="16">
        <f t="shared" ref="E6:E16" si="0">IFERROR(D6/C6,"-")</f>
        <v>0.85581912527798365</v>
      </c>
      <c r="F6" s="14">
        <v>839</v>
      </c>
      <c r="G6" s="14">
        <v>746</v>
      </c>
      <c r="H6" s="16">
        <f t="shared" ref="H6:H16" si="1">IFERROR(G6/F6,"-")</f>
        <v>0.88915375446960665</v>
      </c>
      <c r="I6" s="14">
        <v>79</v>
      </c>
      <c r="J6" s="14">
        <v>81</v>
      </c>
      <c r="K6" s="16">
        <f t="shared" ref="K6:K16" si="2">IFERROR(J6/I6,"-")</f>
        <v>1.0253164556962024</v>
      </c>
      <c r="L6" s="14">
        <v>39</v>
      </c>
      <c r="M6" s="14">
        <v>23</v>
      </c>
      <c r="N6" s="16">
        <f t="shared" ref="N6:N16" si="3">IFERROR(M6/L6,"-")</f>
        <v>0.58974358974358976</v>
      </c>
      <c r="O6" s="14">
        <v>2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7777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6.8188781813689152</v>
      </c>
      <c r="D10" s="14">
        <v>7.820412877147394</v>
      </c>
      <c r="E10" s="16">
        <f t="shared" si="0"/>
        <v>1.1468767543780078</v>
      </c>
      <c r="F10" s="14">
        <v>21.572109654350417</v>
      </c>
      <c r="G10" s="14">
        <v>28.116621983914211</v>
      </c>
      <c r="H10" s="16">
        <f t="shared" si="1"/>
        <v>1.3033784101057531</v>
      </c>
      <c r="I10" s="14">
        <v>28.481012658227847</v>
      </c>
      <c r="J10" s="14">
        <v>43.111111111111114</v>
      </c>
      <c r="K10" s="16">
        <f t="shared" si="2"/>
        <v>1.5136790123456791</v>
      </c>
      <c r="L10" s="14">
        <v>35.487179487179489</v>
      </c>
      <c r="M10" s="14">
        <v>67.565217391304344</v>
      </c>
      <c r="N10" s="16">
        <f t="shared" si="3"/>
        <v>1.9039331490324201</v>
      </c>
      <c r="O10" s="14">
        <v>29.5</v>
      </c>
      <c r="P10" s="14" t="s">
        <v>25</v>
      </c>
      <c r="Q10" s="16" t="str">
        <f t="shared" si="4"/>
        <v>-</v>
      </c>
      <c r="R10" s="15">
        <v>10.311559727401312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7625</v>
      </c>
      <c r="D11" s="14">
        <v>6056</v>
      </c>
      <c r="E11" s="16">
        <f t="shared" si="0"/>
        <v>0.79422950819672133</v>
      </c>
      <c r="F11" s="14">
        <v>678</v>
      </c>
      <c r="G11" s="14">
        <v>628</v>
      </c>
      <c r="H11" s="16">
        <f t="shared" si="1"/>
        <v>0.92625368731563418</v>
      </c>
      <c r="I11" s="14">
        <v>36</v>
      </c>
      <c r="J11" s="14">
        <v>34</v>
      </c>
      <c r="K11" s="16">
        <f t="shared" si="2"/>
        <v>0.94444444444444442</v>
      </c>
      <c r="L11" s="14">
        <v>17</v>
      </c>
      <c r="M11" s="14">
        <v>9</v>
      </c>
      <c r="N11" s="16">
        <f t="shared" si="3"/>
        <v>0.52941176470588236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6727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6455</v>
      </c>
      <c r="D12" s="14">
        <v>6248</v>
      </c>
      <c r="E12" s="16">
        <f t="shared" si="0"/>
        <v>0.96793183578621222</v>
      </c>
      <c r="F12" s="14">
        <v>587</v>
      </c>
      <c r="G12" s="14">
        <v>519</v>
      </c>
      <c r="H12" s="16">
        <f t="shared" si="1"/>
        <v>0.88415672913117549</v>
      </c>
      <c r="I12" s="14">
        <v>22</v>
      </c>
      <c r="J12" s="14">
        <v>27</v>
      </c>
      <c r="K12" s="16">
        <f t="shared" si="2"/>
        <v>1.2272727272727273</v>
      </c>
      <c r="L12" s="14">
        <v>4</v>
      </c>
      <c r="M12" s="14">
        <v>10</v>
      </c>
      <c r="N12" s="16">
        <f t="shared" si="3"/>
        <v>2.5</v>
      </c>
      <c r="O12" s="14">
        <v>1</v>
      </c>
      <c r="P12" s="14">
        <v>0</v>
      </c>
      <c r="Q12" s="16">
        <f t="shared" si="4"/>
        <v>0</v>
      </c>
      <c r="R12" s="15">
        <f t="shared" si="5"/>
        <v>6804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100.2308288148722</v>
      </c>
      <c r="D16" s="14">
        <v>162.12564020486556</v>
      </c>
      <c r="E16" s="16">
        <f t="shared" si="0"/>
        <v>1.6175226935847651</v>
      </c>
      <c r="F16" s="14">
        <v>144.82453151618398</v>
      </c>
      <c r="G16" s="14">
        <v>224.85163776493258</v>
      </c>
      <c r="H16" s="16">
        <f t="shared" si="1"/>
        <v>1.5525797695385997</v>
      </c>
      <c r="I16" s="14">
        <v>278.18181818181819</v>
      </c>
      <c r="J16" s="14">
        <v>275.03703703703701</v>
      </c>
      <c r="K16" s="16">
        <f t="shared" si="2"/>
        <v>0.98869523117889124</v>
      </c>
      <c r="L16" s="14">
        <v>353.25</v>
      </c>
      <c r="M16" s="14">
        <v>424</v>
      </c>
      <c r="N16" s="16">
        <f t="shared" si="3"/>
        <v>1.2002830856334041</v>
      </c>
      <c r="O16" s="14">
        <v>1</v>
      </c>
      <c r="P16" s="14" t="s">
        <v>25</v>
      </c>
      <c r="Q16" s="16" t="str">
        <f t="shared" si="4"/>
        <v>-</v>
      </c>
      <c r="R16" s="15">
        <v>167.74323927101705</v>
      </c>
    </row>
    <row r="23" spans="3:3" x14ac:dyDescent="0.25">
      <c r="C23" s="17"/>
    </row>
  </sheetData>
  <mergeCells count="9"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1974</v>
      </c>
      <c r="D5" s="14">
        <v>2070</v>
      </c>
      <c r="E5" s="16">
        <f>IFERROR(D5/C5,"-")</f>
        <v>1.0486322188449848</v>
      </c>
      <c r="F5" s="14">
        <v>107</v>
      </c>
      <c r="G5" s="14">
        <v>143</v>
      </c>
      <c r="H5" s="16">
        <f>IFERROR(G5/F5,"-")</f>
        <v>1.3364485981308412</v>
      </c>
      <c r="I5" s="14">
        <v>48</v>
      </c>
      <c r="J5" s="14">
        <v>30</v>
      </c>
      <c r="K5" s="16">
        <f>IFERROR(J5/I5,"-")</f>
        <v>0.625</v>
      </c>
      <c r="L5" s="14">
        <v>13</v>
      </c>
      <c r="M5" s="14">
        <v>15</v>
      </c>
      <c r="N5" s="16">
        <f>IFERROR(M5/L5,"-")</f>
        <v>1.1538461538461537</v>
      </c>
      <c r="O5" s="14">
        <v>1</v>
      </c>
      <c r="P5" s="14">
        <v>0</v>
      </c>
      <c r="Q5" s="16">
        <f>IFERROR(P5/O5,"-")</f>
        <v>0</v>
      </c>
      <c r="R5" s="15">
        <f>D5+G5+J5+M5+P5</f>
        <v>2258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1787</v>
      </c>
      <c r="D6" s="14">
        <v>1860</v>
      </c>
      <c r="E6" s="16">
        <f t="shared" ref="E6:E16" si="0">IFERROR(D6/C6,"-")</f>
        <v>1.0408505875769447</v>
      </c>
      <c r="F6" s="14">
        <v>89</v>
      </c>
      <c r="G6" s="14">
        <v>106</v>
      </c>
      <c r="H6" s="16">
        <f t="shared" ref="H6:H16" si="1">IFERROR(G6/F6,"-")</f>
        <v>1.1910112359550562</v>
      </c>
      <c r="I6" s="14">
        <v>29</v>
      </c>
      <c r="J6" s="14">
        <v>15</v>
      </c>
      <c r="K6" s="16">
        <f t="shared" ref="K6:K16" si="2">IFERROR(J6/I6,"-")</f>
        <v>0.51724137931034486</v>
      </c>
      <c r="L6" s="14">
        <v>10</v>
      </c>
      <c r="M6" s="14">
        <v>11</v>
      </c>
      <c r="N6" s="16">
        <f t="shared" ref="N6:N16" si="3">IFERROR(M6/L6,"-")</f>
        <v>1.1000000000000001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1992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11.045886961387801</v>
      </c>
      <c r="D10" s="14">
        <v>12.319354838709678</v>
      </c>
      <c r="E10" s="16">
        <f t="shared" si="0"/>
        <v>1.1152888746529306</v>
      </c>
      <c r="F10" s="14">
        <v>12.48314606741573</v>
      </c>
      <c r="G10" s="14">
        <v>17.933962264150942</v>
      </c>
      <c r="H10" s="16">
        <f t="shared" si="1"/>
        <v>1.4366540427627668</v>
      </c>
      <c r="I10" s="14">
        <v>40.172413793103445</v>
      </c>
      <c r="J10" s="14">
        <v>52.533333333333331</v>
      </c>
      <c r="K10" s="16">
        <f t="shared" si="2"/>
        <v>1.3076967095851217</v>
      </c>
      <c r="L10" s="14">
        <v>34.299999999999997</v>
      </c>
      <c r="M10" s="14">
        <v>61.272727272727273</v>
      </c>
      <c r="N10" s="16">
        <f t="shared" si="3"/>
        <v>1.7863768884177049</v>
      </c>
      <c r="O10" s="14">
        <v>13</v>
      </c>
      <c r="P10" s="14" t="s">
        <v>25</v>
      </c>
      <c r="Q10" s="16" t="str">
        <f t="shared" si="4"/>
        <v>-</v>
      </c>
      <c r="R10" s="15">
        <v>13.191265060240964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1584</v>
      </c>
      <c r="D11" s="14">
        <v>1584</v>
      </c>
      <c r="E11" s="16">
        <f t="shared" si="0"/>
        <v>1</v>
      </c>
      <c r="F11" s="14">
        <v>67</v>
      </c>
      <c r="G11" s="14">
        <v>86</v>
      </c>
      <c r="H11" s="16">
        <f t="shared" si="1"/>
        <v>1.2835820895522387</v>
      </c>
      <c r="I11" s="14">
        <v>16</v>
      </c>
      <c r="J11" s="14">
        <v>4</v>
      </c>
      <c r="K11" s="16">
        <f t="shared" si="2"/>
        <v>0.25</v>
      </c>
      <c r="L11" s="14">
        <v>8</v>
      </c>
      <c r="M11" s="14">
        <v>5</v>
      </c>
      <c r="N11" s="16">
        <f t="shared" si="3"/>
        <v>0.625</v>
      </c>
      <c r="O11" s="14">
        <v>1</v>
      </c>
      <c r="P11" s="14">
        <v>0</v>
      </c>
      <c r="Q11" s="16">
        <f t="shared" si="4"/>
        <v>0</v>
      </c>
      <c r="R11" s="15">
        <f>D11+G11+J11+M11+P11</f>
        <v>1679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1577</v>
      </c>
      <c r="D12" s="14">
        <v>1429</v>
      </c>
      <c r="E12" s="16">
        <f t="shared" si="0"/>
        <v>0.90615091946734305</v>
      </c>
      <c r="F12" s="14">
        <v>73</v>
      </c>
      <c r="G12" s="14">
        <v>70</v>
      </c>
      <c r="H12" s="16">
        <f t="shared" si="1"/>
        <v>0.95890410958904104</v>
      </c>
      <c r="I12" s="14">
        <v>18</v>
      </c>
      <c r="J12" s="14">
        <v>14</v>
      </c>
      <c r="K12" s="16">
        <f t="shared" si="2"/>
        <v>0.77777777777777779</v>
      </c>
      <c r="L12" s="14">
        <v>4</v>
      </c>
      <c r="M12" s="14">
        <v>8</v>
      </c>
      <c r="N12" s="16">
        <f t="shared" si="3"/>
        <v>2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1521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112.03297400126823</v>
      </c>
      <c r="D16" s="14">
        <v>136.89013296011197</v>
      </c>
      <c r="E16" s="16">
        <f t="shared" si="0"/>
        <v>1.2218735973086134</v>
      </c>
      <c r="F16" s="14">
        <v>131.82191780821918</v>
      </c>
      <c r="G16" s="14">
        <v>138.42857142857142</v>
      </c>
      <c r="H16" s="16">
        <f t="shared" si="1"/>
        <v>1.0501180208132301</v>
      </c>
      <c r="I16" s="14">
        <v>222.77777777777777</v>
      </c>
      <c r="J16" s="14">
        <v>367.85714285714283</v>
      </c>
      <c r="K16" s="16">
        <f t="shared" si="2"/>
        <v>1.6512290701816885</v>
      </c>
      <c r="L16" s="14">
        <v>533.25</v>
      </c>
      <c r="M16" s="14">
        <v>408.875</v>
      </c>
      <c r="N16" s="16">
        <f t="shared" si="3"/>
        <v>0.76676043131739335</v>
      </c>
      <c r="O16" s="14" t="s">
        <v>25</v>
      </c>
      <c r="P16" s="14" t="s">
        <v>25</v>
      </c>
      <c r="Q16" s="16" t="str">
        <f t="shared" si="4"/>
        <v>-</v>
      </c>
      <c r="R16" s="15">
        <v>140.51742274819199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8150</v>
      </c>
      <c r="D5" s="14">
        <v>8819</v>
      </c>
      <c r="E5" s="16">
        <f>IFERROR(D5/C5,"-")</f>
        <v>1.0820858895705521</v>
      </c>
      <c r="F5" s="14">
        <v>1090</v>
      </c>
      <c r="G5" s="14">
        <v>784</v>
      </c>
      <c r="H5" s="16">
        <f>IFERROR(G5/F5,"-")</f>
        <v>0.7192660550458716</v>
      </c>
      <c r="I5" s="14">
        <v>232</v>
      </c>
      <c r="J5" s="14">
        <v>111</v>
      </c>
      <c r="K5" s="16">
        <f>IFERROR(J5/I5,"-")</f>
        <v>0.47844827586206895</v>
      </c>
      <c r="L5" s="14">
        <v>185</v>
      </c>
      <c r="M5" s="14">
        <v>91</v>
      </c>
      <c r="N5" s="16">
        <f>IFERROR(M5/L5,"-")</f>
        <v>0.49189189189189192</v>
      </c>
      <c r="O5" s="14">
        <v>1</v>
      </c>
      <c r="P5" s="14">
        <v>1</v>
      </c>
      <c r="Q5" s="16">
        <f>IFERROR(P5/O5,"-")</f>
        <v>1</v>
      </c>
      <c r="R5" s="15">
        <f>D5+G5+J5+M5+P5</f>
        <v>9806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6913</v>
      </c>
      <c r="D6" s="14">
        <v>7372</v>
      </c>
      <c r="E6" s="16">
        <f t="shared" ref="E6:E16" si="0">IFERROR(D6/C6,"-")</f>
        <v>1.0663966440040504</v>
      </c>
      <c r="F6" s="14">
        <v>399</v>
      </c>
      <c r="G6" s="14">
        <v>667</v>
      </c>
      <c r="H6" s="16">
        <f t="shared" ref="H6:H16" si="1">IFERROR(G6/F6,"-")</f>
        <v>1.6716791979949874</v>
      </c>
      <c r="I6" s="14">
        <v>56</v>
      </c>
      <c r="J6" s="14">
        <v>55</v>
      </c>
      <c r="K6" s="16">
        <f t="shared" ref="K6:K16" si="2">IFERROR(J6/I6,"-")</f>
        <v>0.9821428571428571</v>
      </c>
      <c r="L6" s="14">
        <v>46</v>
      </c>
      <c r="M6" s="14">
        <v>26</v>
      </c>
      <c r="N6" s="16">
        <f t="shared" ref="N6:N16" si="3">IFERROR(M6/L6,"-")</f>
        <v>0.56521739130434778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8120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16</v>
      </c>
      <c r="D7" s="14">
        <v>25</v>
      </c>
      <c r="E7" s="16">
        <f t="shared" si="0"/>
        <v>1.5625</v>
      </c>
      <c r="F7" s="14">
        <v>0</v>
      </c>
      <c r="G7" s="14">
        <v>3</v>
      </c>
      <c r="H7" s="16" t="str">
        <f t="shared" si="1"/>
        <v>-</v>
      </c>
      <c r="I7" s="14">
        <v>0</v>
      </c>
      <c r="J7" s="14">
        <v>7</v>
      </c>
      <c r="K7" s="16" t="str">
        <f t="shared" si="2"/>
        <v>-</v>
      </c>
      <c r="L7" s="14">
        <v>2</v>
      </c>
      <c r="M7" s="14">
        <v>0</v>
      </c>
      <c r="N7" s="16">
        <f t="shared" si="3"/>
        <v>0</v>
      </c>
      <c r="O7" s="14">
        <v>0</v>
      </c>
      <c r="P7" s="14">
        <v>0</v>
      </c>
      <c r="Q7" s="16" t="str">
        <f t="shared" si="4"/>
        <v>-</v>
      </c>
      <c r="R7" s="15">
        <f t="shared" si="5"/>
        <v>35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16</v>
      </c>
      <c r="D8" s="14">
        <v>25</v>
      </c>
      <c r="E8" s="16">
        <f t="shared" si="0"/>
        <v>1.5625</v>
      </c>
      <c r="F8" s="14">
        <v>0</v>
      </c>
      <c r="G8" s="14">
        <v>3</v>
      </c>
      <c r="H8" s="16" t="str">
        <f t="shared" si="1"/>
        <v>-</v>
      </c>
      <c r="I8" s="14">
        <v>0</v>
      </c>
      <c r="J8" s="14">
        <v>7</v>
      </c>
      <c r="K8" s="16" t="str">
        <f t="shared" si="2"/>
        <v>-</v>
      </c>
      <c r="L8" s="14">
        <v>2</v>
      </c>
      <c r="M8" s="14">
        <v>0</v>
      </c>
      <c r="N8" s="16">
        <f t="shared" si="3"/>
        <v>0</v>
      </c>
      <c r="O8" s="14">
        <v>0</v>
      </c>
      <c r="P8" s="14">
        <v>0</v>
      </c>
      <c r="Q8" s="16" t="str">
        <f t="shared" si="4"/>
        <v>-</v>
      </c>
      <c r="R8" s="15">
        <f t="shared" si="5"/>
        <v>35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9.9137856212932149</v>
      </c>
      <c r="D10" s="14">
        <v>12.996608790016278</v>
      </c>
      <c r="E10" s="16">
        <f t="shared" si="0"/>
        <v>1.3109632673619305</v>
      </c>
      <c r="F10" s="14">
        <v>111.88220551378446</v>
      </c>
      <c r="G10" s="14">
        <v>28.091454272863569</v>
      </c>
      <c r="H10" s="16">
        <f t="shared" si="1"/>
        <v>0.25108062666321462</v>
      </c>
      <c r="I10" s="14">
        <v>150.08928571428572</v>
      </c>
      <c r="J10" s="14">
        <v>89.781818181818181</v>
      </c>
      <c r="K10" s="16">
        <f t="shared" si="2"/>
        <v>0.59818938943269695</v>
      </c>
      <c r="L10" s="14">
        <v>138.02173913043478</v>
      </c>
      <c r="M10" s="14">
        <v>202.38461538461539</v>
      </c>
      <c r="N10" s="16">
        <f t="shared" si="3"/>
        <v>1.4663241939978435</v>
      </c>
      <c r="O10" s="14">
        <v>49</v>
      </c>
      <c r="P10" s="14" t="s">
        <v>25</v>
      </c>
      <c r="Q10" s="16" t="str">
        <f t="shared" si="4"/>
        <v>-</v>
      </c>
      <c r="R10" s="15">
        <v>15.363054187192118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6318</v>
      </c>
      <c r="D11" s="14">
        <v>6498</v>
      </c>
      <c r="E11" s="16">
        <f t="shared" si="0"/>
        <v>1.0284900284900285</v>
      </c>
      <c r="F11" s="14">
        <v>361</v>
      </c>
      <c r="G11" s="14">
        <v>515</v>
      </c>
      <c r="H11" s="16">
        <f t="shared" si="1"/>
        <v>1.4265927977839334</v>
      </c>
      <c r="I11" s="14">
        <v>28</v>
      </c>
      <c r="J11" s="14">
        <v>24</v>
      </c>
      <c r="K11" s="16">
        <f t="shared" si="2"/>
        <v>0.8571428571428571</v>
      </c>
      <c r="L11" s="14">
        <v>20</v>
      </c>
      <c r="M11" s="14">
        <v>15</v>
      </c>
      <c r="N11" s="16">
        <f t="shared" si="3"/>
        <v>0.75</v>
      </c>
      <c r="O11" s="14">
        <v>0</v>
      </c>
      <c r="P11" s="14">
        <v>1</v>
      </c>
      <c r="Q11" s="16" t="str">
        <f t="shared" si="4"/>
        <v>-</v>
      </c>
      <c r="R11" s="15">
        <f>D11+G11+J11+M11+P11</f>
        <v>7053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6003</v>
      </c>
      <c r="D12" s="14">
        <v>4629</v>
      </c>
      <c r="E12" s="16">
        <f t="shared" si="0"/>
        <v>0.77111444277861074</v>
      </c>
      <c r="F12" s="14">
        <v>233</v>
      </c>
      <c r="G12" s="14">
        <v>381</v>
      </c>
      <c r="H12" s="16">
        <f t="shared" si="1"/>
        <v>1.6351931330472103</v>
      </c>
      <c r="I12" s="14">
        <v>17</v>
      </c>
      <c r="J12" s="14">
        <v>20</v>
      </c>
      <c r="K12" s="16">
        <f t="shared" si="2"/>
        <v>1.1764705882352942</v>
      </c>
      <c r="L12" s="14">
        <v>8</v>
      </c>
      <c r="M12" s="14">
        <v>18</v>
      </c>
      <c r="N12" s="16">
        <f t="shared" si="3"/>
        <v>2.25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5049</v>
      </c>
      <c r="S12" s="18"/>
    </row>
    <row r="13" spans="1:23" ht="89.25" x14ac:dyDescent="0.25">
      <c r="A13" s="19">
        <v>7</v>
      </c>
      <c r="B13" s="20" t="s">
        <v>18</v>
      </c>
      <c r="C13" s="14">
        <v>9</v>
      </c>
      <c r="D13" s="14">
        <v>61</v>
      </c>
      <c r="E13" s="16">
        <f t="shared" si="0"/>
        <v>6.7777777777777777</v>
      </c>
      <c r="F13" s="14">
        <v>0</v>
      </c>
      <c r="G13" s="14">
        <v>8</v>
      </c>
      <c r="H13" s="16" t="str">
        <f t="shared" si="1"/>
        <v>-</v>
      </c>
      <c r="I13" s="14">
        <v>0</v>
      </c>
      <c r="J13" s="14">
        <v>1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70</v>
      </c>
      <c r="S13" s="18"/>
    </row>
    <row r="14" spans="1:23" x14ac:dyDescent="0.25">
      <c r="A14" s="26" t="s">
        <v>23</v>
      </c>
      <c r="B14" s="20" t="s">
        <v>13</v>
      </c>
      <c r="C14" s="14">
        <v>9</v>
      </c>
      <c r="D14" s="14">
        <v>61</v>
      </c>
      <c r="E14" s="16">
        <f t="shared" si="0"/>
        <v>6.7777777777777777</v>
      </c>
      <c r="F14" s="14">
        <v>0</v>
      </c>
      <c r="G14" s="14">
        <v>8</v>
      </c>
      <c r="H14" s="16" t="str">
        <f t="shared" si="1"/>
        <v>-</v>
      </c>
      <c r="I14" s="14">
        <v>0</v>
      </c>
      <c r="J14" s="14">
        <v>1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70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98.81092786939864</v>
      </c>
      <c r="D16" s="14">
        <v>123.28883128105423</v>
      </c>
      <c r="E16" s="16">
        <f t="shared" si="0"/>
        <v>1.2477246589973203</v>
      </c>
      <c r="F16" s="14">
        <v>178.50643776824035</v>
      </c>
      <c r="G16" s="14">
        <v>190.58792650918636</v>
      </c>
      <c r="H16" s="16">
        <f t="shared" si="1"/>
        <v>1.0676809693364209</v>
      </c>
      <c r="I16" s="14">
        <v>108.94117647058823</v>
      </c>
      <c r="J16" s="14">
        <v>252.6</v>
      </c>
      <c r="K16" s="16">
        <f t="shared" si="2"/>
        <v>2.3186825053995679</v>
      </c>
      <c r="L16" s="14">
        <v>698.625</v>
      </c>
      <c r="M16" s="14">
        <v>321.94444444444446</v>
      </c>
      <c r="N16" s="16">
        <f t="shared" si="3"/>
        <v>0.46082582851235565</v>
      </c>
      <c r="O16" s="14" t="s">
        <v>25</v>
      </c>
      <c r="P16" s="14">
        <v>1</v>
      </c>
      <c r="Q16" s="16" t="str">
        <f t="shared" si="4"/>
        <v>-</v>
      </c>
      <c r="R16" s="15">
        <v>129.56347791641909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3890</v>
      </c>
      <c r="D5" s="14">
        <v>5118</v>
      </c>
      <c r="E5" s="16">
        <f>IFERROR(D5/C5,"-")</f>
        <v>1.3156812339331621</v>
      </c>
      <c r="F5" s="14">
        <v>530</v>
      </c>
      <c r="G5" s="14">
        <v>483</v>
      </c>
      <c r="H5" s="16">
        <f>IFERROR(G5/F5,"-")</f>
        <v>0.91132075471698115</v>
      </c>
      <c r="I5" s="14">
        <v>73</v>
      </c>
      <c r="J5" s="14">
        <v>51</v>
      </c>
      <c r="K5" s="16">
        <f>IFERROR(J5/I5,"-")</f>
        <v>0.69863013698630139</v>
      </c>
      <c r="L5" s="14">
        <v>12</v>
      </c>
      <c r="M5" s="14">
        <v>7</v>
      </c>
      <c r="N5" s="16">
        <f>IFERROR(M5/L5,"-")</f>
        <v>0.58333333333333337</v>
      </c>
      <c r="O5" s="14">
        <v>0</v>
      </c>
      <c r="P5" s="14">
        <v>0</v>
      </c>
      <c r="Q5" s="16" t="str">
        <f>IFERROR(P5/O5,"-")</f>
        <v>-</v>
      </c>
      <c r="R5" s="15">
        <f>D5+G5+J5+M5+P5</f>
        <v>5659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3626</v>
      </c>
      <c r="D6" s="14">
        <v>4687</v>
      </c>
      <c r="E6" s="16">
        <f t="shared" ref="E6:E16" si="0">IFERROR(D6/C6,"-")</f>
        <v>1.2926089354660784</v>
      </c>
      <c r="F6" s="14">
        <v>475</v>
      </c>
      <c r="G6" s="14">
        <v>389</v>
      </c>
      <c r="H6" s="16">
        <f t="shared" ref="H6:H16" si="1">IFERROR(G6/F6,"-")</f>
        <v>0.81894736842105265</v>
      </c>
      <c r="I6" s="14">
        <v>55</v>
      </c>
      <c r="J6" s="14">
        <v>40</v>
      </c>
      <c r="K6" s="16">
        <f t="shared" ref="K6:K16" si="2">IFERROR(J6/I6,"-")</f>
        <v>0.72727272727272729</v>
      </c>
      <c r="L6" s="14">
        <v>9</v>
      </c>
      <c r="M6" s="14">
        <v>3</v>
      </c>
      <c r="N6" s="16">
        <f t="shared" ref="N6:N16" si="3">IFERROR(M6/L6,"-")</f>
        <v>0.33333333333333331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5119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1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1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1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1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10.225994990258837</v>
      </c>
      <c r="D10" s="14">
        <v>16.063153403029656</v>
      </c>
      <c r="E10" s="16">
        <f t="shared" si="0"/>
        <v>1.5708156925884698</v>
      </c>
      <c r="F10" s="14">
        <v>15.274678111587983</v>
      </c>
      <c r="G10" s="14">
        <v>21.174807197943444</v>
      </c>
      <c r="H10" s="16">
        <f t="shared" si="1"/>
        <v>1.3862686364486716</v>
      </c>
      <c r="I10" s="14">
        <v>29.264150943396228</v>
      </c>
      <c r="J10" s="14">
        <v>33.75</v>
      </c>
      <c r="K10" s="16">
        <f t="shared" si="2"/>
        <v>1.1532882011605414</v>
      </c>
      <c r="L10" s="14">
        <v>28</v>
      </c>
      <c r="M10" s="14">
        <v>72</v>
      </c>
      <c r="N10" s="16">
        <f t="shared" si="3"/>
        <v>2.5714285714285716</v>
      </c>
      <c r="O10" s="14" t="s">
        <v>25</v>
      </c>
      <c r="P10" s="14" t="s">
        <v>25</v>
      </c>
      <c r="Q10" s="16" t="str">
        <f t="shared" si="4"/>
        <v>-</v>
      </c>
      <c r="R10" s="15">
        <v>16.622582535651496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3120</v>
      </c>
      <c r="D11" s="14">
        <v>3767</v>
      </c>
      <c r="E11" s="16">
        <f t="shared" si="0"/>
        <v>1.2073717948717948</v>
      </c>
      <c r="F11" s="14">
        <v>352</v>
      </c>
      <c r="G11" s="14">
        <v>286</v>
      </c>
      <c r="H11" s="16">
        <f t="shared" si="1"/>
        <v>0.8125</v>
      </c>
      <c r="I11" s="14">
        <v>29</v>
      </c>
      <c r="J11" s="14">
        <v>9</v>
      </c>
      <c r="K11" s="16">
        <f t="shared" si="2"/>
        <v>0.31034482758620691</v>
      </c>
      <c r="L11" s="14">
        <v>3</v>
      </c>
      <c r="M11" s="14">
        <v>1</v>
      </c>
      <c r="N11" s="16">
        <f t="shared" si="3"/>
        <v>0.33333333333333331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4063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2822</v>
      </c>
      <c r="D12" s="14">
        <v>2549</v>
      </c>
      <c r="E12" s="16">
        <f t="shared" si="0"/>
        <v>0.90326009922041106</v>
      </c>
      <c r="F12" s="14">
        <v>266</v>
      </c>
      <c r="G12" s="14">
        <v>270</v>
      </c>
      <c r="H12" s="16">
        <f t="shared" si="1"/>
        <v>1.0150375939849625</v>
      </c>
      <c r="I12" s="14">
        <v>6</v>
      </c>
      <c r="J12" s="14">
        <v>26</v>
      </c>
      <c r="K12" s="16">
        <f t="shared" si="2"/>
        <v>4.333333333333333</v>
      </c>
      <c r="L12" s="14">
        <v>1</v>
      </c>
      <c r="M12" s="14">
        <v>1</v>
      </c>
      <c r="N12" s="16">
        <f t="shared" si="3"/>
        <v>1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2846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34</v>
      </c>
      <c r="E13" s="16">
        <f t="shared" si="0"/>
        <v>34</v>
      </c>
      <c r="F13" s="14">
        <v>2</v>
      </c>
      <c r="G13" s="14">
        <v>1</v>
      </c>
      <c r="H13" s="16">
        <f t="shared" si="1"/>
        <v>0.5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35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34</v>
      </c>
      <c r="E14" s="16">
        <f t="shared" si="0"/>
        <v>34</v>
      </c>
      <c r="F14" s="14">
        <v>2</v>
      </c>
      <c r="G14" s="14">
        <v>1</v>
      </c>
      <c r="H14" s="16">
        <f t="shared" si="1"/>
        <v>0.5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35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122.94153082919915</v>
      </c>
      <c r="D16" s="14">
        <v>194.23813260102</v>
      </c>
      <c r="E16" s="16">
        <f t="shared" si="0"/>
        <v>1.57992284048319</v>
      </c>
      <c r="F16" s="14">
        <v>130.22932330827066</v>
      </c>
      <c r="G16" s="14">
        <v>209.17407407407407</v>
      </c>
      <c r="H16" s="16">
        <f t="shared" si="1"/>
        <v>1.606197964946269</v>
      </c>
      <c r="I16" s="14">
        <v>273.5</v>
      </c>
      <c r="J16" s="14">
        <v>342.80769230769232</v>
      </c>
      <c r="K16" s="16">
        <f t="shared" si="2"/>
        <v>1.2534102095345241</v>
      </c>
      <c r="L16" s="14">
        <v>673</v>
      </c>
      <c r="M16" s="14">
        <v>307</v>
      </c>
      <c r="N16" s="16">
        <f t="shared" si="3"/>
        <v>0.45616641901931648</v>
      </c>
      <c r="O16" s="14" t="s">
        <v>25</v>
      </c>
      <c r="P16" s="14" t="s">
        <v>25</v>
      </c>
      <c r="Q16" s="16" t="str">
        <f t="shared" si="4"/>
        <v>-</v>
      </c>
      <c r="R16" s="15">
        <v>197.05200281096276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4056</v>
      </c>
      <c r="D5" s="14">
        <v>4036</v>
      </c>
      <c r="E5" s="16">
        <f>IFERROR(D5/C5,"-")</f>
        <v>0.99506903353057197</v>
      </c>
      <c r="F5" s="14">
        <v>301</v>
      </c>
      <c r="G5" s="14">
        <v>259</v>
      </c>
      <c r="H5" s="16">
        <f>IFERROR(G5/F5,"-")</f>
        <v>0.86046511627906974</v>
      </c>
      <c r="I5" s="14">
        <v>85</v>
      </c>
      <c r="J5" s="14">
        <v>93</v>
      </c>
      <c r="K5" s="16">
        <f>IFERROR(J5/I5,"-")</f>
        <v>1.0941176470588236</v>
      </c>
      <c r="L5" s="14">
        <v>48</v>
      </c>
      <c r="M5" s="14">
        <v>59</v>
      </c>
      <c r="N5" s="16">
        <f>IFERROR(M5/L5,"-")</f>
        <v>1.2291666666666667</v>
      </c>
      <c r="O5" s="14">
        <v>1</v>
      </c>
      <c r="P5" s="14">
        <v>3</v>
      </c>
      <c r="Q5" s="16">
        <f>IFERROR(P5/O5,"-")</f>
        <v>3</v>
      </c>
      <c r="R5" s="15">
        <f>D5+G5+J5+M5+P5</f>
        <v>4450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3487</v>
      </c>
      <c r="D6" s="14">
        <v>3373</v>
      </c>
      <c r="E6" s="16">
        <f t="shared" ref="E6:E16" si="0">IFERROR(D6/C6,"-")</f>
        <v>0.96730714080871805</v>
      </c>
      <c r="F6" s="14">
        <v>249</v>
      </c>
      <c r="G6" s="14">
        <v>184</v>
      </c>
      <c r="H6" s="16">
        <f t="shared" ref="H6:H16" si="1">IFERROR(G6/F6,"-")</f>
        <v>0.73895582329317266</v>
      </c>
      <c r="I6" s="14">
        <v>64</v>
      </c>
      <c r="J6" s="14">
        <v>49</v>
      </c>
      <c r="K6" s="16">
        <f t="shared" ref="K6:K16" si="2">IFERROR(J6/I6,"-")</f>
        <v>0.765625</v>
      </c>
      <c r="L6" s="14">
        <v>38</v>
      </c>
      <c r="M6" s="14">
        <v>20</v>
      </c>
      <c r="N6" s="16">
        <f t="shared" ref="N6:N16" si="3">IFERROR(M6/L6,"-")</f>
        <v>0.52631578947368418</v>
      </c>
      <c r="O6" s="14">
        <v>0</v>
      </c>
      <c r="P6" s="14">
        <v>1</v>
      </c>
      <c r="Q6" s="16" t="str">
        <f t="shared" ref="Q6:Q16" si="4">IFERROR(P6/O6,"-")</f>
        <v>-</v>
      </c>
      <c r="R6" s="15">
        <f t="shared" ref="R6:R15" si="5">D6+G6+J6+M6+P6</f>
        <v>3627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7.9729005360333529</v>
      </c>
      <c r="D10" s="14">
        <v>5.9605692262081229</v>
      </c>
      <c r="E10" s="16">
        <f t="shared" si="0"/>
        <v>0.74760361041373313</v>
      </c>
      <c r="F10" s="14">
        <v>9.5260869565217394</v>
      </c>
      <c r="G10" s="14">
        <v>6.4076086956521738</v>
      </c>
      <c r="H10" s="16">
        <f t="shared" si="1"/>
        <v>0.67263806481058874</v>
      </c>
      <c r="I10" s="14">
        <v>22.949152542372882</v>
      </c>
      <c r="J10" s="14">
        <v>10.510204081632653</v>
      </c>
      <c r="K10" s="16">
        <f t="shared" si="2"/>
        <v>0.45797787357188069</v>
      </c>
      <c r="L10" s="14">
        <v>29.828571428571429</v>
      </c>
      <c r="M10" s="14">
        <v>19.3</v>
      </c>
      <c r="N10" s="16">
        <f t="shared" si="3"/>
        <v>0.64703065134099613</v>
      </c>
      <c r="O10" s="14" t="s">
        <v>25</v>
      </c>
      <c r="P10" s="14">
        <v>7</v>
      </c>
      <c r="Q10" s="16" t="str">
        <f t="shared" si="4"/>
        <v>-</v>
      </c>
      <c r="R10" s="15">
        <v>6.1185552798456024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2673</v>
      </c>
      <c r="D11" s="14">
        <v>2688</v>
      </c>
      <c r="E11" s="16">
        <f t="shared" si="0"/>
        <v>1.005611672278339</v>
      </c>
      <c r="F11" s="14">
        <v>142</v>
      </c>
      <c r="G11" s="14">
        <v>125</v>
      </c>
      <c r="H11" s="16">
        <f t="shared" si="1"/>
        <v>0.88028169014084512</v>
      </c>
      <c r="I11" s="14">
        <v>15</v>
      </c>
      <c r="J11" s="14">
        <v>22</v>
      </c>
      <c r="K11" s="16">
        <f t="shared" si="2"/>
        <v>1.4666666666666666</v>
      </c>
      <c r="L11" s="14">
        <v>7</v>
      </c>
      <c r="M11" s="14">
        <v>5</v>
      </c>
      <c r="N11" s="16">
        <f t="shared" si="3"/>
        <v>0.7142857142857143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2840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2030</v>
      </c>
      <c r="D12" s="14">
        <v>2093</v>
      </c>
      <c r="E12" s="16">
        <f t="shared" si="0"/>
        <v>1.0310344827586206</v>
      </c>
      <c r="F12" s="14">
        <v>88</v>
      </c>
      <c r="G12" s="14">
        <v>124</v>
      </c>
      <c r="H12" s="16">
        <f t="shared" si="1"/>
        <v>1.4090909090909092</v>
      </c>
      <c r="I12" s="14">
        <v>13</v>
      </c>
      <c r="J12" s="14">
        <v>18</v>
      </c>
      <c r="K12" s="16">
        <f t="shared" si="2"/>
        <v>1.3846153846153846</v>
      </c>
      <c r="L12" s="14">
        <v>4</v>
      </c>
      <c r="M12" s="14">
        <v>4</v>
      </c>
      <c r="N12" s="16">
        <f t="shared" si="3"/>
        <v>1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2240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4</v>
      </c>
      <c r="E13" s="16" t="str">
        <f t="shared" si="0"/>
        <v>-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5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4</v>
      </c>
      <c r="E14" s="16" t="str">
        <f t="shared" si="0"/>
        <v>-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5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182.61625615763546</v>
      </c>
      <c r="D16" s="14">
        <v>202.8222646918299</v>
      </c>
      <c r="E16" s="16">
        <f t="shared" si="0"/>
        <v>1.1106473703893727</v>
      </c>
      <c r="F16" s="14">
        <v>206.09090909090909</v>
      </c>
      <c r="G16" s="14">
        <v>255.07258064516128</v>
      </c>
      <c r="H16" s="16">
        <f t="shared" si="1"/>
        <v>1.2376702192751541</v>
      </c>
      <c r="I16" s="14">
        <v>169.69230769230768</v>
      </c>
      <c r="J16" s="14">
        <v>229.55555555555554</v>
      </c>
      <c r="K16" s="16">
        <f t="shared" si="2"/>
        <v>1.3527752593935731</v>
      </c>
      <c r="L16" s="14">
        <v>283</v>
      </c>
      <c r="M16" s="14">
        <v>253.75</v>
      </c>
      <c r="N16" s="16">
        <f t="shared" si="3"/>
        <v>0.89664310954063609</v>
      </c>
      <c r="O16" s="14" t="s">
        <v>25</v>
      </c>
      <c r="P16" s="14">
        <v>1</v>
      </c>
      <c r="Q16" s="16" t="str">
        <f t="shared" si="4"/>
        <v>-</v>
      </c>
      <c r="R16" s="15">
        <v>205.93035714285713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4379</v>
      </c>
      <c r="D5" s="14">
        <v>6705</v>
      </c>
      <c r="E5" s="16">
        <f>IFERROR(D5/C5,"-")</f>
        <v>1.5311715003425439</v>
      </c>
      <c r="F5" s="14">
        <v>318</v>
      </c>
      <c r="G5" s="14">
        <v>558</v>
      </c>
      <c r="H5" s="16">
        <f>IFERROR(G5/F5,"-")</f>
        <v>1.7547169811320755</v>
      </c>
      <c r="I5" s="14">
        <v>51</v>
      </c>
      <c r="J5" s="14">
        <v>93</v>
      </c>
      <c r="K5" s="16">
        <f>IFERROR(J5/I5,"-")</f>
        <v>1.8235294117647058</v>
      </c>
      <c r="L5" s="14">
        <v>19</v>
      </c>
      <c r="M5" s="14">
        <v>44</v>
      </c>
      <c r="N5" s="16">
        <f>IFERROR(M5/L5,"-")</f>
        <v>2.3157894736842106</v>
      </c>
      <c r="O5" s="14">
        <v>0</v>
      </c>
      <c r="P5" s="14">
        <v>0</v>
      </c>
      <c r="Q5" s="16" t="str">
        <f>IFERROR(P5/O5,"-")</f>
        <v>-</v>
      </c>
      <c r="R5" s="15">
        <f>D5+G5+J5+M5+P5</f>
        <v>7400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4233</v>
      </c>
      <c r="D6" s="14">
        <v>6104</v>
      </c>
      <c r="E6" s="16">
        <f t="shared" ref="E6:E16" si="0">IFERROR(D6/C6,"-")</f>
        <v>1.4420033073470353</v>
      </c>
      <c r="F6" s="14">
        <v>290</v>
      </c>
      <c r="G6" s="14">
        <v>421</v>
      </c>
      <c r="H6" s="16">
        <f t="shared" ref="H6:H16" si="1">IFERROR(G6/F6,"-")</f>
        <v>1.4517241379310344</v>
      </c>
      <c r="I6" s="14">
        <v>45</v>
      </c>
      <c r="J6" s="14">
        <v>59</v>
      </c>
      <c r="K6" s="16">
        <f t="shared" ref="K6:K16" si="2">IFERROR(J6/I6,"-")</f>
        <v>1.3111111111111111</v>
      </c>
      <c r="L6" s="14">
        <v>7</v>
      </c>
      <c r="M6" s="14">
        <v>20</v>
      </c>
      <c r="N6" s="16">
        <f t="shared" ref="N6:N16" si="3">IFERROR(M6/L6,"-")</f>
        <v>2.8571428571428572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6604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4</v>
      </c>
      <c r="E7" s="16" t="str">
        <f t="shared" si="0"/>
        <v>-</v>
      </c>
      <c r="F7" s="14">
        <v>0</v>
      </c>
      <c r="G7" s="14">
        <v>2</v>
      </c>
      <c r="H7" s="16" t="str">
        <f t="shared" si="1"/>
        <v>-</v>
      </c>
      <c r="I7" s="14">
        <v>0</v>
      </c>
      <c r="J7" s="14">
        <v>1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7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4</v>
      </c>
      <c r="E8" s="16" t="str">
        <f t="shared" si="0"/>
        <v>-</v>
      </c>
      <c r="F8" s="14">
        <v>0</v>
      </c>
      <c r="G8" s="14">
        <v>2</v>
      </c>
      <c r="H8" s="16" t="str">
        <f t="shared" si="1"/>
        <v>-</v>
      </c>
      <c r="I8" s="14">
        <v>0</v>
      </c>
      <c r="J8" s="14">
        <v>1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7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7.0652227418163918</v>
      </c>
      <c r="D10" s="14">
        <v>13.952817824377457</v>
      </c>
      <c r="E10" s="16">
        <f t="shared" si="0"/>
        <v>1.9748588734217796</v>
      </c>
      <c r="F10" s="14">
        <v>11.752000000000001</v>
      </c>
      <c r="G10" s="14">
        <v>37.840855106888363</v>
      </c>
      <c r="H10" s="16">
        <f t="shared" si="1"/>
        <v>3.2199502303342715</v>
      </c>
      <c r="I10" s="14">
        <v>31.181818181818183</v>
      </c>
      <c r="J10" s="14">
        <v>49.322033898305087</v>
      </c>
      <c r="K10" s="16">
        <f t="shared" si="2"/>
        <v>1.5817561891584722</v>
      </c>
      <c r="L10" s="14">
        <v>129.6</v>
      </c>
      <c r="M10" s="14">
        <v>73.599999999999994</v>
      </c>
      <c r="N10" s="16">
        <f t="shared" si="3"/>
        <v>0.5679012345679012</v>
      </c>
      <c r="O10" s="14" t="s">
        <v>25</v>
      </c>
      <c r="P10" s="14" t="s">
        <v>25</v>
      </c>
      <c r="Q10" s="16" t="str">
        <f t="shared" si="4"/>
        <v>-</v>
      </c>
      <c r="R10" s="15">
        <v>15.97228952150212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3509</v>
      </c>
      <c r="D11" s="14">
        <v>5400</v>
      </c>
      <c r="E11" s="16">
        <f t="shared" si="0"/>
        <v>1.5388999715018523</v>
      </c>
      <c r="F11" s="14">
        <v>185</v>
      </c>
      <c r="G11" s="14">
        <v>351</v>
      </c>
      <c r="H11" s="16">
        <f t="shared" si="1"/>
        <v>1.8972972972972972</v>
      </c>
      <c r="I11" s="14">
        <v>17</v>
      </c>
      <c r="J11" s="14">
        <v>35</v>
      </c>
      <c r="K11" s="16">
        <f t="shared" si="2"/>
        <v>2.0588235294117645</v>
      </c>
      <c r="L11" s="14">
        <v>5</v>
      </c>
      <c r="M11" s="14">
        <v>10</v>
      </c>
      <c r="N11" s="16">
        <f t="shared" si="3"/>
        <v>2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5796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3282</v>
      </c>
      <c r="D12" s="14">
        <v>4718</v>
      </c>
      <c r="E12" s="16">
        <f t="shared" si="0"/>
        <v>1.4375380865326022</v>
      </c>
      <c r="F12" s="14">
        <v>178</v>
      </c>
      <c r="G12" s="14">
        <v>273</v>
      </c>
      <c r="H12" s="16">
        <f t="shared" si="1"/>
        <v>1.5337078651685394</v>
      </c>
      <c r="I12" s="14">
        <v>19</v>
      </c>
      <c r="J12" s="14">
        <v>26</v>
      </c>
      <c r="K12" s="16">
        <f t="shared" si="2"/>
        <v>1.368421052631579</v>
      </c>
      <c r="L12" s="14">
        <v>4</v>
      </c>
      <c r="M12" s="14">
        <v>7</v>
      </c>
      <c r="N12" s="16">
        <f t="shared" si="3"/>
        <v>1.75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5024</v>
      </c>
      <c r="S12" s="18"/>
    </row>
    <row r="13" spans="1:23" ht="89.25" x14ac:dyDescent="0.25">
      <c r="A13" s="19">
        <v>7</v>
      </c>
      <c r="B13" s="20" t="s">
        <v>18</v>
      </c>
      <c r="C13" s="14">
        <v>2</v>
      </c>
      <c r="D13" s="14">
        <v>14</v>
      </c>
      <c r="E13" s="16">
        <f t="shared" si="0"/>
        <v>7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15</v>
      </c>
      <c r="S13" s="18"/>
    </row>
    <row r="14" spans="1:23" x14ac:dyDescent="0.25">
      <c r="A14" s="26" t="s">
        <v>23</v>
      </c>
      <c r="B14" s="20" t="s">
        <v>13</v>
      </c>
      <c r="C14" s="14">
        <v>2</v>
      </c>
      <c r="D14" s="14">
        <v>14</v>
      </c>
      <c r="E14" s="16">
        <f t="shared" si="0"/>
        <v>7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15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118.5386959171237</v>
      </c>
      <c r="D16" s="14">
        <v>129.47202204323867</v>
      </c>
      <c r="E16" s="16">
        <f t="shared" si="0"/>
        <v>1.092234236605395</v>
      </c>
      <c r="F16" s="14">
        <v>116.03932584269663</v>
      </c>
      <c r="G16" s="14">
        <v>169.93040293040292</v>
      </c>
      <c r="H16" s="16">
        <f t="shared" si="1"/>
        <v>1.4644208047258156</v>
      </c>
      <c r="I16" s="14">
        <v>186</v>
      </c>
      <c r="J16" s="14">
        <v>385.03846153846155</v>
      </c>
      <c r="K16" s="16">
        <f t="shared" si="2"/>
        <v>2.0700992555831266</v>
      </c>
      <c r="L16" s="14">
        <v>181.5</v>
      </c>
      <c r="M16" s="14">
        <v>287.14285714285717</v>
      </c>
      <c r="N16" s="16">
        <f t="shared" si="3"/>
        <v>1.5820543093270367</v>
      </c>
      <c r="O16" s="14" t="s">
        <v>25</v>
      </c>
      <c r="P16" s="14" t="s">
        <v>25</v>
      </c>
      <c r="Q16" s="16" t="str">
        <f t="shared" si="4"/>
        <v>-</v>
      </c>
      <c r="R16" s="15">
        <v>133.21277866242039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2324</v>
      </c>
      <c r="D5" s="14">
        <v>2323</v>
      </c>
      <c r="E5" s="16">
        <f>IFERROR(D5/C5,"-")</f>
        <v>0.99956970740103268</v>
      </c>
      <c r="F5" s="14">
        <v>105</v>
      </c>
      <c r="G5" s="14">
        <v>110</v>
      </c>
      <c r="H5" s="16">
        <f>IFERROR(G5/F5,"-")</f>
        <v>1.0476190476190477</v>
      </c>
      <c r="I5" s="14">
        <v>27</v>
      </c>
      <c r="J5" s="14">
        <v>23</v>
      </c>
      <c r="K5" s="16">
        <f>IFERROR(J5/I5,"-")</f>
        <v>0.85185185185185186</v>
      </c>
      <c r="L5" s="14">
        <v>22</v>
      </c>
      <c r="M5" s="14">
        <v>12</v>
      </c>
      <c r="N5" s="16">
        <f>IFERROR(M5/L5,"-")</f>
        <v>0.54545454545454541</v>
      </c>
      <c r="O5" s="14">
        <v>0</v>
      </c>
      <c r="P5" s="14">
        <v>0</v>
      </c>
      <c r="Q5" s="16" t="str">
        <f>IFERROR(P5/O5,"-")</f>
        <v>-</v>
      </c>
      <c r="R5" s="15">
        <f>D5+G5+J5+M5+P5</f>
        <v>2468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2276</v>
      </c>
      <c r="D6" s="14">
        <v>2101</v>
      </c>
      <c r="E6" s="16">
        <f t="shared" ref="E6:E16" si="0">IFERROR(D6/C6,"-")</f>
        <v>0.92311072056239019</v>
      </c>
      <c r="F6" s="14">
        <v>100</v>
      </c>
      <c r="G6" s="14">
        <v>86</v>
      </c>
      <c r="H6" s="16">
        <f t="shared" ref="H6:H16" si="1">IFERROR(G6/F6,"-")</f>
        <v>0.86</v>
      </c>
      <c r="I6" s="14">
        <v>19</v>
      </c>
      <c r="J6" s="14">
        <v>8</v>
      </c>
      <c r="K6" s="16">
        <f t="shared" ref="K6:K16" si="2">IFERROR(J6/I6,"-")</f>
        <v>0.42105263157894735</v>
      </c>
      <c r="L6" s="14">
        <v>14</v>
      </c>
      <c r="M6" s="14">
        <v>5</v>
      </c>
      <c r="N6" s="16">
        <f t="shared" ref="N6:N16" si="3">IFERROR(M6/L6,"-")</f>
        <v>0.35714285714285715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2200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6.1812949640287771</v>
      </c>
      <c r="D10" s="14">
        <v>6.4302712993812472</v>
      </c>
      <c r="E10" s="16">
        <f t="shared" si="0"/>
        <v>1.0402789928002716</v>
      </c>
      <c r="F10" s="14">
        <v>6.7435897435897436</v>
      </c>
      <c r="G10" s="14">
        <v>7.0116279069767442</v>
      </c>
      <c r="H10" s="16">
        <f t="shared" si="1"/>
        <v>1.0397471040763993</v>
      </c>
      <c r="I10" s="14">
        <v>27.333333333333332</v>
      </c>
      <c r="J10" s="14">
        <v>126.5</v>
      </c>
      <c r="K10" s="16">
        <f t="shared" si="2"/>
        <v>4.6280487804878048</v>
      </c>
      <c r="L10" s="14">
        <v>47.4</v>
      </c>
      <c r="M10" s="14">
        <v>212.6</v>
      </c>
      <c r="N10" s="16">
        <f t="shared" si="3"/>
        <v>4.4852320675105481</v>
      </c>
      <c r="O10" s="14" t="s">
        <v>25</v>
      </c>
      <c r="P10" s="14" t="s">
        <v>25</v>
      </c>
      <c r="Q10" s="16" t="str">
        <f t="shared" si="4"/>
        <v>-</v>
      </c>
      <c r="R10" s="15">
        <v>7.3581818181818184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1873</v>
      </c>
      <c r="D11" s="14">
        <v>1787</v>
      </c>
      <c r="E11" s="16">
        <f t="shared" si="0"/>
        <v>0.95408435664709024</v>
      </c>
      <c r="F11" s="14">
        <v>59</v>
      </c>
      <c r="G11" s="14">
        <v>60</v>
      </c>
      <c r="H11" s="16">
        <f t="shared" si="1"/>
        <v>1.0169491525423728</v>
      </c>
      <c r="I11" s="14">
        <v>7</v>
      </c>
      <c r="J11" s="14">
        <v>4</v>
      </c>
      <c r="K11" s="16">
        <f t="shared" si="2"/>
        <v>0.5714285714285714</v>
      </c>
      <c r="L11" s="14">
        <v>8</v>
      </c>
      <c r="M11" s="14">
        <v>3</v>
      </c>
      <c r="N11" s="16">
        <f t="shared" si="3"/>
        <v>0.375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1854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1499</v>
      </c>
      <c r="D12" s="14">
        <v>1308</v>
      </c>
      <c r="E12" s="16">
        <f t="shared" si="0"/>
        <v>0.8725817211474316</v>
      </c>
      <c r="F12" s="14">
        <v>48</v>
      </c>
      <c r="G12" s="14">
        <v>28</v>
      </c>
      <c r="H12" s="16">
        <f t="shared" si="1"/>
        <v>0.58333333333333337</v>
      </c>
      <c r="I12" s="14">
        <v>8</v>
      </c>
      <c r="J12" s="14">
        <v>9</v>
      </c>
      <c r="K12" s="16">
        <f t="shared" si="2"/>
        <v>1.125</v>
      </c>
      <c r="L12" s="14">
        <v>2</v>
      </c>
      <c r="M12" s="14">
        <v>7</v>
      </c>
      <c r="N12" s="16">
        <f t="shared" si="3"/>
        <v>3.5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1352</v>
      </c>
      <c r="S12" s="18"/>
    </row>
    <row r="13" spans="1:23" ht="89.25" x14ac:dyDescent="0.25">
      <c r="A13" s="19">
        <v>7</v>
      </c>
      <c r="B13" s="20" t="s">
        <v>18</v>
      </c>
      <c r="C13" s="14">
        <v>2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2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110.42828552368246</v>
      </c>
      <c r="D16" s="14">
        <v>155.58792048929664</v>
      </c>
      <c r="E16" s="16">
        <f t="shared" si="0"/>
        <v>1.4089498877163065</v>
      </c>
      <c r="F16" s="14">
        <v>77.395833333333329</v>
      </c>
      <c r="G16" s="14">
        <v>156.17857142857142</v>
      </c>
      <c r="H16" s="16">
        <f t="shared" si="1"/>
        <v>2.0179196308402232</v>
      </c>
      <c r="I16" s="14">
        <v>254.125</v>
      </c>
      <c r="J16" s="14">
        <v>292.55555555555554</v>
      </c>
      <c r="K16" s="16">
        <f t="shared" si="2"/>
        <v>1.1512269771000709</v>
      </c>
      <c r="L16" s="14">
        <v>534</v>
      </c>
      <c r="M16" s="14">
        <v>267.71428571428572</v>
      </c>
      <c r="N16" s="16">
        <f t="shared" si="3"/>
        <v>0.50133761369716423</v>
      </c>
      <c r="O16" s="14" t="s">
        <v>25</v>
      </c>
      <c r="P16" s="14" t="s">
        <v>25</v>
      </c>
      <c r="Q16" s="16" t="str">
        <f t="shared" si="4"/>
        <v>-</v>
      </c>
      <c r="R16" s="15">
        <v>157.09245562130178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2021</v>
      </c>
      <c r="D3" s="13">
        <v>2022</v>
      </c>
      <c r="E3" s="13" t="s">
        <v>9</v>
      </c>
      <c r="F3" s="13">
        <v>2021</v>
      </c>
      <c r="G3" s="13">
        <v>2022</v>
      </c>
      <c r="H3" s="13" t="s">
        <v>9</v>
      </c>
      <c r="I3" s="13">
        <v>2021</v>
      </c>
      <c r="J3" s="13">
        <v>2022</v>
      </c>
      <c r="K3" s="13" t="s">
        <v>9</v>
      </c>
      <c r="L3" s="13">
        <v>2021</v>
      </c>
      <c r="M3" s="13">
        <v>2022</v>
      </c>
      <c r="N3" s="13" t="s">
        <v>9</v>
      </c>
      <c r="O3" s="13">
        <v>2021</v>
      </c>
      <c r="P3" s="13">
        <v>2022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4303</v>
      </c>
      <c r="D5" s="14">
        <v>5335</v>
      </c>
      <c r="E5" s="16">
        <f>IFERROR(D5/C5,"-")</f>
        <v>1.2398326748779922</v>
      </c>
      <c r="F5" s="14">
        <v>522</v>
      </c>
      <c r="G5" s="14">
        <v>480</v>
      </c>
      <c r="H5" s="16">
        <f>IFERROR(G5/F5,"-")</f>
        <v>0.91954022988505746</v>
      </c>
      <c r="I5" s="14">
        <v>62</v>
      </c>
      <c r="J5" s="14">
        <v>59</v>
      </c>
      <c r="K5" s="16">
        <f>IFERROR(J5/I5,"-")</f>
        <v>0.95161290322580649</v>
      </c>
      <c r="L5" s="14">
        <v>15</v>
      </c>
      <c r="M5" s="14">
        <v>20</v>
      </c>
      <c r="N5" s="16">
        <f>IFERROR(M5/L5,"-")</f>
        <v>1.3333333333333333</v>
      </c>
      <c r="O5" s="14">
        <v>1</v>
      </c>
      <c r="P5" s="14">
        <v>0</v>
      </c>
      <c r="Q5" s="16">
        <f>IFERROR(P5/O5,"-")</f>
        <v>0</v>
      </c>
      <c r="R5" s="15">
        <f>D5+G5+J5+M5+P5</f>
        <v>5894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4137</v>
      </c>
      <c r="D6" s="14">
        <v>5117</v>
      </c>
      <c r="E6" s="16">
        <f t="shared" ref="E6:E16" si="0">IFERROR(D6/C6,"-")</f>
        <v>1.2368866328257191</v>
      </c>
      <c r="F6" s="14">
        <v>466</v>
      </c>
      <c r="G6" s="14">
        <v>399</v>
      </c>
      <c r="H6" s="16">
        <f t="shared" ref="H6:H16" si="1">IFERROR(G6/F6,"-")</f>
        <v>0.85622317596566522</v>
      </c>
      <c r="I6" s="14">
        <v>49</v>
      </c>
      <c r="J6" s="14">
        <v>40</v>
      </c>
      <c r="K6" s="16">
        <f t="shared" ref="K6:K16" si="2">IFERROR(J6/I6,"-")</f>
        <v>0.81632653061224492</v>
      </c>
      <c r="L6" s="14">
        <v>12</v>
      </c>
      <c r="M6" s="14">
        <v>8</v>
      </c>
      <c r="N6" s="16">
        <f t="shared" ref="N6:N16" si="3">IFERROR(M6/L6,"-")</f>
        <v>0.66666666666666663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5564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2</v>
      </c>
      <c r="E7" s="16" t="str">
        <f t="shared" si="0"/>
        <v>-</v>
      </c>
      <c r="F7" s="14">
        <v>0</v>
      </c>
      <c r="G7" s="14">
        <v>2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4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2</v>
      </c>
      <c r="E8" s="16" t="str">
        <f t="shared" si="0"/>
        <v>-</v>
      </c>
      <c r="F8" s="14">
        <v>0</v>
      </c>
      <c r="G8" s="14">
        <v>2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4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7.1464621474517562</v>
      </c>
      <c r="D10" s="14">
        <v>8.4856361149110811</v>
      </c>
      <c r="E10" s="16">
        <f t="shared" si="0"/>
        <v>1.1873897797019521</v>
      </c>
      <c r="F10" s="14">
        <v>17.098214285714285</v>
      </c>
      <c r="G10" s="14">
        <v>42.385964912280699</v>
      </c>
      <c r="H10" s="16">
        <f t="shared" si="1"/>
        <v>2.4789702716320829</v>
      </c>
      <c r="I10" s="14">
        <v>43.071428571428569</v>
      </c>
      <c r="J10" s="14">
        <v>33.274999999999999</v>
      </c>
      <c r="K10" s="16">
        <f t="shared" si="2"/>
        <v>0.77255389718076284</v>
      </c>
      <c r="L10" s="14">
        <v>37.090909090909093</v>
      </c>
      <c r="M10" s="14">
        <v>44.875</v>
      </c>
      <c r="N10" s="16">
        <f t="shared" si="3"/>
        <v>1.2098651960784312</v>
      </c>
      <c r="O10" s="14" t="s">
        <v>25</v>
      </c>
      <c r="P10" s="14" t="s">
        <v>25</v>
      </c>
      <c r="Q10" s="16" t="str">
        <f t="shared" si="4"/>
        <v>-</v>
      </c>
      <c r="R10" s="15">
        <v>11.147196261682243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3529</v>
      </c>
      <c r="D11" s="14">
        <v>4136</v>
      </c>
      <c r="E11" s="16">
        <f t="shared" si="0"/>
        <v>1.172003400396713</v>
      </c>
      <c r="F11" s="14">
        <v>321</v>
      </c>
      <c r="G11" s="14">
        <v>284</v>
      </c>
      <c r="H11" s="16">
        <f t="shared" si="1"/>
        <v>0.88473520249221183</v>
      </c>
      <c r="I11" s="14">
        <v>15</v>
      </c>
      <c r="J11" s="14">
        <v>13</v>
      </c>
      <c r="K11" s="16">
        <f t="shared" si="2"/>
        <v>0.8666666666666667</v>
      </c>
      <c r="L11" s="14">
        <v>4</v>
      </c>
      <c r="M11" s="14">
        <v>3</v>
      </c>
      <c r="N11" s="16">
        <f t="shared" si="3"/>
        <v>0.75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4436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3171</v>
      </c>
      <c r="D12" s="14">
        <v>3123</v>
      </c>
      <c r="E12" s="16">
        <f t="shared" si="0"/>
        <v>0.98486281929990538</v>
      </c>
      <c r="F12" s="14">
        <v>281</v>
      </c>
      <c r="G12" s="14">
        <v>236</v>
      </c>
      <c r="H12" s="16">
        <f t="shared" si="1"/>
        <v>0.83985765124555156</v>
      </c>
      <c r="I12" s="14">
        <v>9</v>
      </c>
      <c r="J12" s="14">
        <v>11</v>
      </c>
      <c r="K12" s="16">
        <f t="shared" si="2"/>
        <v>1.2222222222222223</v>
      </c>
      <c r="L12" s="14">
        <v>9</v>
      </c>
      <c r="M12" s="14">
        <v>3</v>
      </c>
      <c r="N12" s="16">
        <f t="shared" si="3"/>
        <v>0.33333333333333331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3373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36</v>
      </c>
      <c r="E13" s="16" t="str">
        <f t="shared" si="0"/>
        <v>-</v>
      </c>
      <c r="F13" s="14">
        <v>0</v>
      </c>
      <c r="G13" s="14">
        <v>3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39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36</v>
      </c>
      <c r="E14" s="16" t="str">
        <f t="shared" si="0"/>
        <v>-</v>
      </c>
      <c r="F14" s="14">
        <v>0</v>
      </c>
      <c r="G14" s="14">
        <v>3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39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151.40176600441501</v>
      </c>
      <c r="D16" s="14">
        <v>170.2071725904579</v>
      </c>
      <c r="E16" s="16">
        <f t="shared" si="0"/>
        <v>1.124208634300174</v>
      </c>
      <c r="F16" s="14">
        <v>172.4306049822064</v>
      </c>
      <c r="G16" s="14">
        <v>212.34745762711864</v>
      </c>
      <c r="H16" s="16">
        <f t="shared" si="1"/>
        <v>1.2314951725016066</v>
      </c>
      <c r="I16" s="14">
        <v>184</v>
      </c>
      <c r="J16" s="14">
        <v>130.45454545454547</v>
      </c>
      <c r="K16" s="16">
        <f t="shared" si="2"/>
        <v>0.70899209486166015</v>
      </c>
      <c r="L16" s="14">
        <v>80.444444444444443</v>
      </c>
      <c r="M16" s="14">
        <v>298.66666666666669</v>
      </c>
      <c r="N16" s="16">
        <f t="shared" si="3"/>
        <v>3.7127071823204423</v>
      </c>
      <c r="O16" s="14" t="s">
        <v>25</v>
      </c>
      <c r="P16" s="14" t="s">
        <v>25</v>
      </c>
      <c r="Q16" s="16" t="str">
        <f t="shared" si="4"/>
        <v>-</v>
      </c>
      <c r="R16" s="15">
        <v>173.14023124814705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Россети Центр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Орелэнерго!Область_печати</vt:lpstr>
      <vt:lpstr>'Россети Центр'!Область_печати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2016-03-30T14:15:51Z</cp:lastPrinted>
  <dcterms:created xsi:type="dcterms:W3CDTF">2016-03-24T05:59:49Z</dcterms:created>
  <dcterms:modified xsi:type="dcterms:W3CDTF">2023-03-30T11:07:12Z</dcterms:modified>
</cp:coreProperties>
</file>