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0" windowWidth="8175" windowHeight="12420" tabRatio="907"/>
  </bookViews>
  <sheets>
    <sheet name="401L" sheetId="48" r:id="rId1"/>
    <sheet name="Лист1" sheetId="49" r:id="rId2"/>
  </sheets>
  <definedNames>
    <definedName name="_xlnm._FilterDatabase" localSheetId="0" hidden="1">'401L'!$A$5:$K$52</definedName>
  </definedNames>
  <calcPr calcId="145621"/>
</workbook>
</file>

<file path=xl/calcChain.xml><?xml version="1.0" encoding="utf-8"?>
<calcChain xmlns="http://schemas.openxmlformats.org/spreadsheetml/2006/main">
  <c r="I4" i="49" l="1"/>
  <c r="J7" i="48" l="1"/>
  <c r="J8" i="48"/>
  <c r="J9" i="48"/>
  <c r="J10" i="48"/>
  <c r="J11" i="48"/>
  <c r="J12" i="48"/>
  <c r="J13" i="48"/>
  <c r="J14" i="48"/>
  <c r="J15" i="48"/>
  <c r="J16" i="48"/>
  <c r="J17" i="48"/>
  <c r="J18" i="48"/>
  <c r="J19" i="48"/>
  <c r="J20" i="48"/>
  <c r="J21" i="48"/>
  <c r="J22" i="48"/>
  <c r="J23" i="48"/>
  <c r="J24" i="48"/>
  <c r="J25" i="48"/>
  <c r="J26" i="48"/>
  <c r="J27" i="48"/>
  <c r="J28" i="48"/>
  <c r="J29" i="48"/>
  <c r="J30" i="48"/>
  <c r="J31" i="48"/>
  <c r="J32" i="48"/>
  <c r="J33" i="48"/>
  <c r="J34" i="48"/>
  <c r="J35" i="48"/>
  <c r="J36" i="48"/>
  <c r="J37" i="48"/>
  <c r="J38" i="48"/>
  <c r="J39" i="48"/>
  <c r="J40" i="48"/>
  <c r="J41" i="48"/>
  <c r="J42" i="48"/>
  <c r="J43" i="48"/>
  <c r="J44" i="48"/>
  <c r="J45" i="48"/>
  <c r="J46" i="48"/>
  <c r="J47" i="48"/>
  <c r="J48" i="48"/>
  <c r="J49" i="48"/>
  <c r="J50" i="48"/>
  <c r="J51" i="48"/>
  <c r="J6" i="48"/>
  <c r="J52" i="48" l="1"/>
</calcChain>
</file>

<file path=xl/sharedStrings.xml><?xml version="1.0" encoding="utf-8"?>
<sst xmlns="http://schemas.openxmlformats.org/spreadsheetml/2006/main" count="366" uniqueCount="82">
  <si>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</si>
  <si>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</si>
  <si>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</si>
  <si>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</si>
  <si>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</si>
  <si>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</si>
  <si>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</si>
  <si>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ШТ</t>
  </si>
  <si>
    <t>автомобильный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</si>
  <si>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</si>
  <si>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</si>
  <si>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</si>
  <si>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</si>
  <si>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</si>
  <si>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Номер лота</t>
  </si>
  <si>
    <t>ИТОГО</t>
  </si>
  <si>
    <t>КВД</t>
  </si>
  <si>
    <t>3р</t>
  </si>
  <si>
    <t>ИТОГО согласно Плану закупок, руб. без учета НДС</t>
  </si>
  <si>
    <t>х</t>
  </si>
  <si>
    <t>г.Кострома, ул. Катушечная 157, центральный склад</t>
  </si>
  <si>
    <t>КГ</t>
  </si>
  <si>
    <t>М</t>
  </si>
  <si>
    <t>Т</t>
  </si>
  <si>
    <t>РУЛ</t>
  </si>
  <si>
    <t>ТРУБА АСБОЦЕМЕНТНАЯ БТН 100Х3950</t>
  </si>
  <si>
    <t>401L</t>
  </si>
  <si>
    <t>М3</t>
  </si>
  <si>
    <t>ДОСКА ОБРЕЗНАЯ 50Х100Х6000</t>
  </si>
  <si>
    <t>ДОСКА ОБРЕЗНАЯ 50Х200Х6000</t>
  </si>
  <si>
    <t>БРУС 100Х100Х6000</t>
  </si>
  <si>
    <t>ЛСТ</t>
  </si>
  <si>
    <t>ПОБЕЛКА КЛЕЕВАЯ</t>
  </si>
  <si>
    <t>МАСТИКА БИТУМНАЯ ГОСТ 2889-80</t>
  </si>
  <si>
    <t>М2</t>
  </si>
  <si>
    <t>ГРАВИЙ ФРАКЦИЯ 30-70ММ</t>
  </si>
  <si>
    <t>ГРАВИЙ ФРАКЦИЯ 20-40ММ</t>
  </si>
  <si>
    <t>ПЛИТКА КЕРАМИЧЕСКАЯ ПОЛОВАЯ</t>
  </si>
  <si>
    <t>КИРПИЧ СИЛИКАТНЫЙ М-125</t>
  </si>
  <si>
    <t>СТЕКЛО ОКОННОЕ 4ММ ГОСТ111-2001</t>
  </si>
  <si>
    <t>СМЕСЬ СУХАЯ EMACO 90</t>
  </si>
  <si>
    <t>ОКНО ПВХ 1570Х960</t>
  </si>
  <si>
    <t>УТЕПЛИТЕЛЬ URSA M-11-50</t>
  </si>
  <si>
    <t>ДВЕРЬ МЕТАЛЛИЧЕСКАЯ 1010Х2370</t>
  </si>
  <si>
    <t>ТРУБА МЕТАЛЛОПЛАСТИКОВАЯ D16</t>
  </si>
  <si>
    <t>КЛЕЙ ПВА 1КГ</t>
  </si>
  <si>
    <t>Стройматериалы</t>
  </si>
  <si>
    <t>ДОСКА ОБРЕЗНАЯ 25ММ</t>
  </si>
  <si>
    <t>ОБОИ ПОД ПОКРАСКУ 25М</t>
  </si>
  <si>
    <t>СТЕКЛО НАТРИЕВОЕ ЖИДКОЕ</t>
  </si>
  <si>
    <t>ФАНЕРА 1500Х1500Х10</t>
  </si>
  <si>
    <t>ДВЕРЬ МЕТАЛЛИЧЕСКАЯ 2000X1500</t>
  </si>
  <si>
    <t>ПЛИТКА КЕРАМИЧЕСКАЯ СТЕНОВАЯ</t>
  </si>
  <si>
    <t>ДОСКА ОБРЕЗНАЯ ХВОЙН 50Х150Х6000</t>
  </si>
  <si>
    <t>ГЕРМЕТИК ГЕРМОКРОН-ГИДРО</t>
  </si>
  <si>
    <t>ОКНО ПВХ 1755Х1430 С ОТЛИВОМ И ПОДОКОН</t>
  </si>
  <si>
    <t>ПРОФИЛЬ ПОТОЛОЧНЫЙ ПП 60X27X3000</t>
  </si>
  <si>
    <t>САЙДИНГ МЕТАЛЛИЧЕСКИЙ 3000Х190 RAL 7004</t>
  </si>
  <si>
    <t>ФАНЕРА 1520Х1520Х4</t>
  </si>
  <si>
    <t>БЛОК ДВЕРНОЙ ДЕРЕВЯННЫЙ 2070Х670</t>
  </si>
  <si>
    <t>СТЕКЛОГИДРОИЗОЛ СКП-3(В)</t>
  </si>
  <si>
    <t>Цемент ПЦ 500-Д20-Н (ЦЕМЕНТ М500  ГОСТ 10178-85</t>
  </si>
  <si>
    <t>Клей для плитки Юнис ХХI</t>
  </si>
  <si>
    <t xml:space="preserve">Штукатурка Ротбанд </t>
  </si>
  <si>
    <t>Стеклогидроизол ХПП-3,5 10м</t>
  </si>
  <si>
    <t xml:space="preserve">Пена монтажная Макрофлекс 750мл </t>
  </si>
  <si>
    <t xml:space="preserve">Плита асбоцементная АЦЭИД 1000х500х20 </t>
  </si>
  <si>
    <t>Плинтус пластиковый 2500мм</t>
  </si>
  <si>
    <t xml:space="preserve">Шифер СВ-40 8 волновой </t>
  </si>
  <si>
    <t>Лента скотч малярная 50х36</t>
  </si>
  <si>
    <t xml:space="preserve">Песок карьерный модуль крупности 0,7-1,2 </t>
  </si>
  <si>
    <t>Герметик силиконовый ВГО-1 0,3кг</t>
  </si>
  <si>
    <t>Ламинат Дуб суприм 1292х194х8 класс 33</t>
  </si>
  <si>
    <t>Пенополиэтилен фольгир. Изолон НПЭ 5мм</t>
  </si>
  <si>
    <t xml:space="preserve">Шпатлевка финишная гипсовая Старатели </t>
  </si>
  <si>
    <t>Клей обойный Quelyd Спец-винил</t>
  </si>
  <si>
    <t xml:space="preserve">Линолеум Tarkett Acczent Mineral AS 3м </t>
  </si>
  <si>
    <t>Гипсокартон ГКЛ 2500х1200х9,5</t>
  </si>
  <si>
    <t>Лист профилированный С21 0,5х1000х6000</t>
  </si>
  <si>
    <t xml:space="preserve">Щебень гранитный фракция 5-20 </t>
  </si>
  <si>
    <t>март 2015 - июнь 2015</t>
  </si>
  <si>
    <t>Приложение к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</si>
</sst>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5" fillId="0" borderId="0"/>
    <xf numFmtId="43" fontId="10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right" indent="1"/>
    </xf>
    <xf numFmtId="0" fontId="2" fillId="0" borderId="2" xfId="0" applyFont="1" applyFill="1" applyBorder="1" applyAlignment="1">
      <alignment horizontal="left" wrapText="1"/>
    </xf>
    <xf numFmtId="4" fontId="4" fillId="2" borderId="6" xfId="0" applyNumberFormat="1" applyFont="1" applyFill="1" applyBorder="1" applyAlignment="1">
      <alignment horizontal="right" indent="1"/>
    </xf>
    <xf numFmtId="4" fontId="3" fillId="3" borderId="2" xfId="0" applyNumberFormat="1" applyFont="1" applyFill="1" applyBorder="1" applyAlignment="1">
      <alignment horizontal="right"/>
    </xf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/>
    <xf numFmtId="0" fontId="7" fillId="0" borderId="2" xfId="1" applyFont="1" applyFill="1" applyBorder="1" applyAlignment="1" applyProtection="1">
      <alignment horizontal="center" vertical="center" wrapText="1"/>
      <protection locked="0"/>
    </xf>
    <xf numFmtId="0" fontId="7" fillId="0" borderId="2" xfId="1" applyFont="1" applyFill="1" applyBorder="1" applyAlignment="1" applyProtection="1">
      <alignment horizontal="center" vertical="center"/>
    </xf>
    <xf numFmtId="0" fontId="6" fillId="0" borderId="2" xfId="1" applyFont="1" applyFill="1" applyBorder="1" applyAlignment="1" applyProtection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/>
    </xf>
    <xf numFmtId="0" fontId="7" fillId="0" borderId="2" xfId="1" applyFont="1" applyFill="1" applyBorder="1" applyAlignment="1" applyProtection="1">
      <alignment horizontal="left" vertical="center"/>
    </xf>
    <xf numFmtId="1" fontId="8" fillId="0" borderId="2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0" fontId="8" fillId="0" borderId="2" xfId="0" applyFont="1" applyFill="1" applyBorder="1" applyAlignment="1">
      <alignment horizontal="center" vertical="center"/>
    </xf>
    <xf numFmtId="0" fontId="8" fillId="0" borderId="2" xfId="1" applyFont="1" applyFill="1" applyBorder="1" applyAlignment="1" applyProtection="1">
      <alignment horizontal="left" vertical="center"/>
    </xf>
    <xf numFmtId="0" fontId="0" fillId="0" borderId="0" xfId="0" applyFill="1" applyAlignment="1">
      <alignment horizontal="left"/>
    </xf>
    <xf numFmtId="1" fontId="8" fillId="0" borderId="2" xfId="1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/>
    </xf>
  </cellXfs>
  <cellStyles count="7">
    <cellStyle name="Обычный" xfId="0" builtinId="0"/>
    <cellStyle name="Обычный 12 5" xfId="1"/>
    <cellStyle name="Обычный 13 4" xfId="2"/>
    <cellStyle name="Обычный 22" xfId="3"/>
    <cellStyle name="Обычный 22 2" xfId="5"/>
    <cellStyle name="Обычный 24" xfId="4"/>
    <cellStyle name="Финансовый 2" xfId="6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W54"/>
  <sheetViews>
    <sheetView tabSelected="1" zoomScale="70" zoomScaleNormal="70" workbookViewId="0">
      <pane ySplit="5" topLeftCell="A17" activePane="bottomLeft" state="frozen"/>
      <selection pane="bottomLeft" activeCell="H32" sqref="H32"/>
    </sheetView>
  </sheetViews>
  <sheetFormatPr defaultRowHeight="15" x14ac:dyDescent="0.25"/>
  <cols>
    <col min="1" max="1" width="3.140625" style="7" bestFit="1" customWidth="1"/>
    <col min="2" max="2" width="11.7109375" style="7" bestFit="1" customWidth="1"/>
    <col min="3" max="3" width="66.85546875" style="24" customWidth="1"/>
    <col min="4" max="4" width="4.7109375" style="7" bestFit="1" customWidth="1"/>
    <col min="5" max="5" width="12.28515625" style="7" bestFit="1" customWidth="1"/>
    <col min="6" max="6" width="9.85546875" style="7" hidden="1" customWidth="1"/>
    <col min="7" max="7" width="6.28515625" style="7" customWidth="1"/>
    <col min="8" max="8" width="11" style="7" bestFit="1" customWidth="1"/>
    <col min="9" max="9" width="9.42578125" style="7" bestFit="1" customWidth="1"/>
    <col min="10" max="10" width="13.85546875" style="7" customWidth="1"/>
    <col min="11" max="11" width="47" style="1" customWidth="1"/>
    <col min="12" max="12" width="15.7109375" style="1" customWidth="1"/>
    <col min="13" max="13" width="21.7109375" style="1" customWidth="1"/>
    <col min="14" max="23" width="9.140625" style="1"/>
    <col min="24" max="16384" width="9.140625" style="7"/>
  </cols>
  <sheetData>
    <row r="1" spans="1:20" ht="32.25" customHeight="1" x14ac:dyDescent="0.25">
      <c r="C1" s="38" t="s">
        <v>81</v>
      </c>
    </row>
    <row r="2" spans="1:20" x14ac:dyDescent="0.25">
      <c r="B2" s="16" t="s">
        <v>26</v>
      </c>
      <c r="C2" s="27" t="s">
        <v>46</v>
      </c>
      <c r="D2" s="13"/>
      <c r="E2" s="13"/>
      <c r="F2" s="13"/>
      <c r="G2" s="13"/>
      <c r="H2" s="13"/>
      <c r="I2" s="13"/>
      <c r="J2" s="13"/>
      <c r="K2" s="14"/>
      <c r="L2" s="14"/>
      <c r="M2" s="14"/>
    </row>
    <row r="3" spans="1:20" x14ac:dyDescent="0.25">
      <c r="B3" s="13"/>
      <c r="C3" s="27"/>
      <c r="D3" s="13"/>
      <c r="E3" s="13"/>
      <c r="F3" s="13"/>
      <c r="G3" s="13"/>
      <c r="H3" s="13"/>
      <c r="I3" s="13"/>
      <c r="J3" s="13"/>
      <c r="K3" s="14"/>
      <c r="L3" s="14"/>
      <c r="M3" s="14"/>
    </row>
    <row r="4" spans="1:20" x14ac:dyDescent="0.25">
      <c r="B4" s="13"/>
      <c r="C4" s="27"/>
      <c r="D4" s="13"/>
      <c r="E4" s="13"/>
      <c r="F4" s="13"/>
      <c r="G4" s="13"/>
      <c r="H4" s="13"/>
      <c r="I4" s="39" t="s">
        <v>13</v>
      </c>
      <c r="J4" s="39"/>
      <c r="K4" s="15"/>
      <c r="L4" s="14"/>
      <c r="M4" s="14"/>
    </row>
    <row r="5" spans="1:20" ht="54.75" customHeight="1" x14ac:dyDescent="0.25">
      <c r="A5" s="29" t="s">
        <v>12</v>
      </c>
      <c r="B5" s="8" t="s">
        <v>0</v>
      </c>
      <c r="C5" s="8" t="s">
        <v>1</v>
      </c>
      <c r="D5" s="8" t="s">
        <v>16</v>
      </c>
      <c r="E5" s="8" t="s">
        <v>14</v>
      </c>
      <c r="F5" s="8" t="s">
        <v>4</v>
      </c>
      <c r="G5" s="8" t="s">
        <v>2</v>
      </c>
      <c r="H5" s="19" t="s">
        <v>10</v>
      </c>
      <c r="I5" s="20" t="s">
        <v>9</v>
      </c>
      <c r="J5" s="8" t="s">
        <v>3</v>
      </c>
      <c r="K5" s="19" t="s">
        <v>11</v>
      </c>
      <c r="L5" s="19" t="s">
        <v>5</v>
      </c>
      <c r="M5" s="19" t="s">
        <v>6</v>
      </c>
      <c r="P5" s="2"/>
      <c r="Q5" s="2"/>
      <c r="R5" s="2"/>
      <c r="S5" s="2"/>
      <c r="T5" s="2"/>
    </row>
    <row r="6" spans="1:20" ht="15.75" customHeight="1" x14ac:dyDescent="0.25">
      <c r="A6" s="30">
        <v>1</v>
      </c>
      <c r="B6" s="21">
        <v>2001013</v>
      </c>
      <c r="C6" s="22" t="s">
        <v>47</v>
      </c>
      <c r="D6" s="31" t="s">
        <v>17</v>
      </c>
      <c r="E6" s="16" t="s">
        <v>26</v>
      </c>
      <c r="F6" s="16"/>
      <c r="G6" s="16" t="s">
        <v>27</v>
      </c>
      <c r="H6" s="17">
        <v>10076</v>
      </c>
      <c r="I6" s="17">
        <v>22</v>
      </c>
      <c r="J6" s="17">
        <f>H6*I6</f>
        <v>221672</v>
      </c>
      <c r="K6" s="32" t="s">
        <v>20</v>
      </c>
      <c r="L6" s="32" t="s">
        <v>8</v>
      </c>
      <c r="M6" s="10" t="s">
        <v>80</v>
      </c>
      <c r="P6" s="2"/>
      <c r="Q6" s="2"/>
      <c r="R6" s="2"/>
      <c r="S6" s="2"/>
      <c r="T6" s="2"/>
    </row>
    <row r="7" spans="1:20" ht="15.75" customHeight="1" x14ac:dyDescent="0.25">
      <c r="A7" s="30">
        <v>2</v>
      </c>
      <c r="B7" s="21">
        <v>2005729</v>
      </c>
      <c r="C7" s="26" t="s">
        <v>62</v>
      </c>
      <c r="D7" s="31" t="s">
        <v>17</v>
      </c>
      <c r="E7" s="16" t="s">
        <v>26</v>
      </c>
      <c r="F7" s="16"/>
      <c r="G7" s="16" t="s">
        <v>21</v>
      </c>
      <c r="H7" s="17">
        <v>10.039999999999999</v>
      </c>
      <c r="I7" s="17">
        <v>50</v>
      </c>
      <c r="J7" s="17">
        <f t="shared" ref="J7:J51" si="0">H7*I7</f>
        <v>501.99999999999994</v>
      </c>
      <c r="K7" s="32" t="s">
        <v>20</v>
      </c>
      <c r="L7" s="32" t="s">
        <v>8</v>
      </c>
      <c r="M7" s="10" t="s">
        <v>80</v>
      </c>
      <c r="P7" s="2"/>
      <c r="Q7" s="2"/>
      <c r="R7" s="2"/>
      <c r="S7" s="2"/>
      <c r="T7" s="2"/>
    </row>
    <row r="8" spans="1:20" ht="15.75" customHeight="1" x14ac:dyDescent="0.25">
      <c r="A8" s="30">
        <v>3</v>
      </c>
      <c r="B8" s="21">
        <v>2013320</v>
      </c>
      <c r="C8" s="26" t="s">
        <v>63</v>
      </c>
      <c r="D8" s="31" t="s">
        <v>17</v>
      </c>
      <c r="E8" s="16" t="s">
        <v>26</v>
      </c>
      <c r="F8" s="16"/>
      <c r="G8" s="16" t="s">
        <v>21</v>
      </c>
      <c r="H8" s="17">
        <v>23.5</v>
      </c>
      <c r="I8" s="17">
        <v>1600</v>
      </c>
      <c r="J8" s="17">
        <f t="shared" si="0"/>
        <v>37600</v>
      </c>
      <c r="K8" s="32" t="s">
        <v>20</v>
      </c>
      <c r="L8" s="32" t="s">
        <v>8</v>
      </c>
      <c r="M8" s="10" t="s">
        <v>80</v>
      </c>
      <c r="P8" s="2"/>
      <c r="Q8" s="2"/>
      <c r="R8" s="2"/>
      <c r="S8" s="2"/>
      <c r="T8" s="2"/>
    </row>
    <row r="9" spans="1:20" ht="15.75" customHeight="1" x14ac:dyDescent="0.25">
      <c r="A9" s="30">
        <v>4</v>
      </c>
      <c r="B9" s="21">
        <v>2017533</v>
      </c>
      <c r="C9" s="22" t="s">
        <v>42</v>
      </c>
      <c r="D9" s="31" t="s">
        <v>17</v>
      </c>
      <c r="E9" s="16" t="s">
        <v>26</v>
      </c>
      <c r="F9" s="16"/>
      <c r="G9" s="16" t="s">
        <v>27</v>
      </c>
      <c r="H9" s="17">
        <v>1377.62</v>
      </c>
      <c r="I9" s="17">
        <v>37.4</v>
      </c>
      <c r="J9" s="17">
        <f t="shared" si="0"/>
        <v>51522.987999999998</v>
      </c>
      <c r="K9" s="32" t="s">
        <v>20</v>
      </c>
      <c r="L9" s="32" t="s">
        <v>8</v>
      </c>
      <c r="M9" s="10" t="s">
        <v>80</v>
      </c>
      <c r="P9" s="2"/>
      <c r="Q9" s="2"/>
      <c r="R9" s="2"/>
      <c r="S9" s="2"/>
      <c r="T9" s="2"/>
    </row>
    <row r="10" spans="1:20" ht="15.75" customHeight="1" x14ac:dyDescent="0.25">
      <c r="A10" s="30">
        <v>5</v>
      </c>
      <c r="B10" s="21">
        <v>2020690</v>
      </c>
      <c r="C10" s="22" t="s">
        <v>44</v>
      </c>
      <c r="D10" s="31" t="s">
        <v>17</v>
      </c>
      <c r="E10" s="16" t="s">
        <v>26</v>
      </c>
      <c r="F10" s="16"/>
      <c r="G10" s="16" t="s">
        <v>22</v>
      </c>
      <c r="H10" s="17">
        <v>42.19</v>
      </c>
      <c r="I10" s="17">
        <v>9</v>
      </c>
      <c r="J10" s="17">
        <f t="shared" si="0"/>
        <v>379.71</v>
      </c>
      <c r="K10" s="32" t="s">
        <v>20</v>
      </c>
      <c r="L10" s="32" t="s">
        <v>8</v>
      </c>
      <c r="M10" s="10" t="s">
        <v>80</v>
      </c>
      <c r="P10" s="2"/>
      <c r="Q10" s="2"/>
      <c r="R10" s="2"/>
      <c r="S10" s="2"/>
      <c r="T10" s="2"/>
    </row>
    <row r="11" spans="1:20" ht="15.75" customHeight="1" x14ac:dyDescent="0.25">
      <c r="A11" s="30">
        <v>6</v>
      </c>
      <c r="B11" s="21">
        <v>2021585</v>
      </c>
      <c r="C11" s="22" t="s">
        <v>30</v>
      </c>
      <c r="D11" s="31" t="s">
        <v>17</v>
      </c>
      <c r="E11" s="16" t="s">
        <v>26</v>
      </c>
      <c r="F11" s="16"/>
      <c r="G11" s="16" t="s">
        <v>27</v>
      </c>
      <c r="H11" s="17">
        <v>8504.02</v>
      </c>
      <c r="I11" s="17">
        <v>4</v>
      </c>
      <c r="J11" s="17">
        <f t="shared" si="0"/>
        <v>34016.080000000002</v>
      </c>
      <c r="K11" s="32" t="s">
        <v>20</v>
      </c>
      <c r="L11" s="32" t="s">
        <v>8</v>
      </c>
      <c r="M11" s="10" t="s">
        <v>80</v>
      </c>
      <c r="P11" s="2"/>
      <c r="Q11" s="2"/>
      <c r="R11" s="2"/>
      <c r="S11" s="2"/>
      <c r="T11" s="2"/>
    </row>
    <row r="12" spans="1:20" ht="15.75" customHeight="1" x14ac:dyDescent="0.25">
      <c r="A12" s="30">
        <v>7</v>
      </c>
      <c r="B12" s="21">
        <v>2014810</v>
      </c>
      <c r="C12" s="22" t="s">
        <v>64</v>
      </c>
      <c r="D12" s="31" t="s">
        <v>17</v>
      </c>
      <c r="E12" s="16" t="s">
        <v>26</v>
      </c>
      <c r="F12" s="16"/>
      <c r="G12" s="16" t="s">
        <v>34</v>
      </c>
      <c r="H12" s="17">
        <v>1032</v>
      </c>
      <c r="I12" s="17">
        <v>200</v>
      </c>
      <c r="J12" s="17">
        <f t="shared" si="0"/>
        <v>206400</v>
      </c>
      <c r="K12" s="32" t="s">
        <v>20</v>
      </c>
      <c r="L12" s="32" t="s">
        <v>8</v>
      </c>
      <c r="M12" s="10" t="s">
        <v>80</v>
      </c>
      <c r="P12" s="2"/>
      <c r="Q12" s="2"/>
      <c r="R12" s="2"/>
      <c r="S12" s="2"/>
      <c r="T12" s="2"/>
    </row>
    <row r="13" spans="1:20" ht="15.75" customHeight="1" x14ac:dyDescent="0.25">
      <c r="A13" s="30">
        <v>8</v>
      </c>
      <c r="B13" s="21">
        <v>2040706</v>
      </c>
      <c r="C13" s="22" t="s">
        <v>68</v>
      </c>
      <c r="D13" s="31" t="s">
        <v>17</v>
      </c>
      <c r="E13" s="16" t="s">
        <v>26</v>
      </c>
      <c r="F13" s="16"/>
      <c r="G13" s="16" t="s">
        <v>31</v>
      </c>
      <c r="H13" s="17">
        <v>289.69</v>
      </c>
      <c r="I13" s="17">
        <v>200</v>
      </c>
      <c r="J13" s="17">
        <f t="shared" si="0"/>
        <v>57938</v>
      </c>
      <c r="K13" s="32" t="s">
        <v>20</v>
      </c>
      <c r="L13" s="32" t="s">
        <v>8</v>
      </c>
      <c r="M13" s="10" t="s">
        <v>80</v>
      </c>
      <c r="P13" s="2"/>
      <c r="Q13" s="2"/>
      <c r="R13" s="2"/>
      <c r="S13" s="2"/>
      <c r="T13" s="2"/>
    </row>
    <row r="14" spans="1:20" ht="15.75" customHeight="1" x14ac:dyDescent="0.25">
      <c r="A14" s="30">
        <v>9</v>
      </c>
      <c r="B14" s="25">
        <v>2044692</v>
      </c>
      <c r="C14" s="22" t="s">
        <v>48</v>
      </c>
      <c r="D14" s="31" t="s">
        <v>17</v>
      </c>
      <c r="E14" s="16" t="s">
        <v>26</v>
      </c>
      <c r="F14" s="16"/>
      <c r="G14" s="16" t="s">
        <v>24</v>
      </c>
      <c r="H14" s="17">
        <v>1316.18</v>
      </c>
      <c r="I14" s="17">
        <v>8</v>
      </c>
      <c r="J14" s="17">
        <f t="shared" si="0"/>
        <v>10529.44</v>
      </c>
      <c r="K14" s="32" t="s">
        <v>20</v>
      </c>
      <c r="L14" s="32" t="s">
        <v>8</v>
      </c>
      <c r="M14" s="10" t="s">
        <v>80</v>
      </c>
      <c r="P14" s="2"/>
      <c r="Q14" s="2"/>
      <c r="R14" s="2"/>
      <c r="S14" s="2"/>
      <c r="T14" s="2"/>
    </row>
    <row r="15" spans="1:20" ht="15.75" customHeight="1" x14ac:dyDescent="0.25">
      <c r="A15" s="30">
        <v>10</v>
      </c>
      <c r="B15" s="25">
        <v>2046271</v>
      </c>
      <c r="C15" s="22" t="s">
        <v>49</v>
      </c>
      <c r="D15" s="31" t="s">
        <v>17</v>
      </c>
      <c r="E15" s="16" t="s">
        <v>26</v>
      </c>
      <c r="F15" s="16"/>
      <c r="G15" s="16" t="s">
        <v>21</v>
      </c>
      <c r="H15" s="17">
        <v>90.72</v>
      </c>
      <c r="I15" s="17">
        <v>1</v>
      </c>
      <c r="J15" s="17">
        <f t="shared" si="0"/>
        <v>90.72</v>
      </c>
      <c r="K15" s="32" t="s">
        <v>20</v>
      </c>
      <c r="L15" s="32" t="s">
        <v>8</v>
      </c>
      <c r="M15" s="10" t="s">
        <v>80</v>
      </c>
      <c r="P15" s="2"/>
      <c r="Q15" s="2"/>
      <c r="R15" s="2"/>
      <c r="S15" s="2"/>
      <c r="T15" s="2"/>
    </row>
    <row r="16" spans="1:20" ht="15.75" customHeight="1" x14ac:dyDescent="0.25">
      <c r="A16" s="30">
        <v>11</v>
      </c>
      <c r="B16" s="31">
        <v>2051875</v>
      </c>
      <c r="C16" s="22" t="s">
        <v>65</v>
      </c>
      <c r="D16" s="31" t="s">
        <v>17</v>
      </c>
      <c r="E16" s="16" t="s">
        <v>26</v>
      </c>
      <c r="F16" s="16"/>
      <c r="G16" s="16" t="s">
        <v>7</v>
      </c>
      <c r="H16" s="18">
        <v>277.3</v>
      </c>
      <c r="I16" s="18">
        <v>170</v>
      </c>
      <c r="J16" s="17">
        <f t="shared" si="0"/>
        <v>47141</v>
      </c>
      <c r="K16" s="32" t="s">
        <v>20</v>
      </c>
      <c r="L16" s="32" t="s">
        <v>8</v>
      </c>
      <c r="M16" s="10" t="s">
        <v>80</v>
      </c>
      <c r="P16" s="2"/>
      <c r="Q16" s="2"/>
      <c r="R16" s="2"/>
      <c r="S16" s="2"/>
      <c r="T16" s="2"/>
    </row>
    <row r="17" spans="1:20" ht="15.75" customHeight="1" x14ac:dyDescent="0.25">
      <c r="A17" s="30">
        <v>12</v>
      </c>
      <c r="B17" s="21">
        <v>2057302</v>
      </c>
      <c r="C17" s="22" t="s">
        <v>45</v>
      </c>
      <c r="D17" s="31" t="s">
        <v>17</v>
      </c>
      <c r="E17" s="16" t="s">
        <v>26</v>
      </c>
      <c r="F17" s="16"/>
      <c r="G17" s="16" t="s">
        <v>7</v>
      </c>
      <c r="H17" s="17">
        <v>113.36</v>
      </c>
      <c r="I17" s="17">
        <v>4</v>
      </c>
      <c r="J17" s="17">
        <f t="shared" si="0"/>
        <v>453.44</v>
      </c>
      <c r="K17" s="32" t="s">
        <v>20</v>
      </c>
      <c r="L17" s="32" t="s">
        <v>8</v>
      </c>
      <c r="M17" s="10" t="s">
        <v>80</v>
      </c>
      <c r="P17" s="2"/>
      <c r="Q17" s="2"/>
      <c r="R17" s="2"/>
      <c r="S17" s="2"/>
      <c r="T17" s="2"/>
    </row>
    <row r="18" spans="1:20" ht="15.75" customHeight="1" x14ac:dyDescent="0.25">
      <c r="A18" s="30">
        <v>13</v>
      </c>
      <c r="B18" s="21">
        <v>2057339</v>
      </c>
      <c r="C18" s="22" t="s">
        <v>69</v>
      </c>
      <c r="D18" s="31" t="s">
        <v>17</v>
      </c>
      <c r="E18" s="16" t="s">
        <v>26</v>
      </c>
      <c r="F18" s="16"/>
      <c r="G18" s="16" t="s">
        <v>7</v>
      </c>
      <c r="H18" s="17">
        <v>107.81</v>
      </c>
      <c r="I18" s="17">
        <v>89</v>
      </c>
      <c r="J18" s="17">
        <f t="shared" si="0"/>
        <v>9595.09</v>
      </c>
      <c r="K18" s="32" t="s">
        <v>20</v>
      </c>
      <c r="L18" s="32" t="s">
        <v>8</v>
      </c>
      <c r="M18" s="10" t="s">
        <v>80</v>
      </c>
      <c r="P18" s="2"/>
      <c r="Q18" s="2"/>
      <c r="R18" s="2"/>
      <c r="S18" s="2"/>
      <c r="T18" s="2"/>
    </row>
    <row r="19" spans="1:20" ht="15.75" customHeight="1" x14ac:dyDescent="0.25">
      <c r="A19" s="30">
        <v>14</v>
      </c>
      <c r="B19" s="21">
        <v>2060415</v>
      </c>
      <c r="C19" s="22" t="s">
        <v>50</v>
      </c>
      <c r="D19" s="31" t="s">
        <v>17</v>
      </c>
      <c r="E19" s="16" t="s">
        <v>26</v>
      </c>
      <c r="F19" s="16"/>
      <c r="G19" s="16" t="s">
        <v>31</v>
      </c>
      <c r="H19" s="17">
        <v>645.76</v>
      </c>
      <c r="I19" s="17">
        <v>156</v>
      </c>
      <c r="J19" s="17">
        <f t="shared" si="0"/>
        <v>100738.56</v>
      </c>
      <c r="K19" s="32" t="s">
        <v>20</v>
      </c>
      <c r="L19" s="32" t="s">
        <v>8</v>
      </c>
      <c r="M19" s="10" t="s">
        <v>80</v>
      </c>
      <c r="P19" s="2"/>
      <c r="Q19" s="2"/>
      <c r="R19" s="2"/>
      <c r="S19" s="2"/>
      <c r="T19" s="2"/>
    </row>
    <row r="20" spans="1:20" ht="15.75" customHeight="1" x14ac:dyDescent="0.25">
      <c r="A20" s="30">
        <v>15</v>
      </c>
      <c r="B20" s="21">
        <v>2066983</v>
      </c>
      <c r="C20" s="22" t="s">
        <v>51</v>
      </c>
      <c r="D20" s="31" t="s">
        <v>17</v>
      </c>
      <c r="E20" s="16" t="s">
        <v>26</v>
      </c>
      <c r="F20" s="16"/>
      <c r="G20" s="16" t="s">
        <v>7</v>
      </c>
      <c r="H20" s="17">
        <v>16625.400000000001</v>
      </c>
      <c r="I20" s="17">
        <v>2</v>
      </c>
      <c r="J20" s="17">
        <f t="shared" si="0"/>
        <v>33250.800000000003</v>
      </c>
      <c r="K20" s="32" t="s">
        <v>20</v>
      </c>
      <c r="L20" s="32" t="s">
        <v>8</v>
      </c>
      <c r="M20" s="10" t="s">
        <v>80</v>
      </c>
      <c r="P20" s="2"/>
      <c r="Q20" s="2"/>
      <c r="R20" s="2"/>
      <c r="S20" s="2"/>
      <c r="T20" s="2"/>
    </row>
    <row r="21" spans="1:20" ht="15.75" customHeight="1" x14ac:dyDescent="0.25">
      <c r="A21" s="30">
        <v>16</v>
      </c>
      <c r="B21" s="33">
        <v>2074506</v>
      </c>
      <c r="C21" s="22" t="s">
        <v>43</v>
      </c>
      <c r="D21" s="31" t="s">
        <v>17</v>
      </c>
      <c r="E21" s="16" t="s">
        <v>26</v>
      </c>
      <c r="F21" s="16"/>
      <c r="G21" s="16" t="s">
        <v>7</v>
      </c>
      <c r="H21" s="17">
        <v>11338.69</v>
      </c>
      <c r="I21" s="17">
        <v>7</v>
      </c>
      <c r="J21" s="17">
        <f t="shared" si="0"/>
        <v>79370.83</v>
      </c>
      <c r="K21" s="32" t="s">
        <v>20</v>
      </c>
      <c r="L21" s="32" t="s">
        <v>8</v>
      </c>
      <c r="M21" s="10" t="s">
        <v>80</v>
      </c>
      <c r="P21" s="2"/>
      <c r="Q21" s="2"/>
      <c r="R21" s="2"/>
      <c r="S21" s="2"/>
      <c r="T21" s="2"/>
    </row>
    <row r="22" spans="1:20" ht="15.75" customHeight="1" x14ac:dyDescent="0.25">
      <c r="A22" s="30">
        <v>17</v>
      </c>
      <c r="B22" s="28">
        <v>2101957</v>
      </c>
      <c r="C22" s="22" t="s">
        <v>38</v>
      </c>
      <c r="D22" s="31" t="s">
        <v>17</v>
      </c>
      <c r="E22" s="16" t="s">
        <v>26</v>
      </c>
      <c r="F22" s="16"/>
      <c r="G22" s="16" t="s">
        <v>7</v>
      </c>
      <c r="H22" s="17">
        <v>8.5399999999999991</v>
      </c>
      <c r="I22" s="17">
        <v>1000</v>
      </c>
      <c r="J22" s="17">
        <f t="shared" si="0"/>
        <v>8540</v>
      </c>
      <c r="K22" s="32" t="s">
        <v>20</v>
      </c>
      <c r="L22" s="32" t="s">
        <v>8</v>
      </c>
      <c r="M22" s="10" t="s">
        <v>80</v>
      </c>
      <c r="P22" s="2"/>
      <c r="Q22" s="2"/>
      <c r="R22" s="2"/>
      <c r="S22" s="2"/>
      <c r="T22" s="2"/>
    </row>
    <row r="23" spans="1:20" ht="15.75" customHeight="1" x14ac:dyDescent="0.25">
      <c r="A23" s="30">
        <v>18</v>
      </c>
      <c r="B23" s="21">
        <v>2255623</v>
      </c>
      <c r="C23" s="22" t="s">
        <v>66</v>
      </c>
      <c r="D23" s="31" t="s">
        <v>17</v>
      </c>
      <c r="E23" s="16" t="s">
        <v>26</v>
      </c>
      <c r="F23" s="16"/>
      <c r="G23" s="16" t="s">
        <v>34</v>
      </c>
      <c r="H23" s="17">
        <v>2414.3200000000002</v>
      </c>
      <c r="I23" s="17">
        <v>15</v>
      </c>
      <c r="J23" s="17">
        <f t="shared" si="0"/>
        <v>36214.800000000003</v>
      </c>
      <c r="K23" s="32" t="s">
        <v>20</v>
      </c>
      <c r="L23" s="32" t="s">
        <v>8</v>
      </c>
      <c r="M23" s="10" t="s">
        <v>80</v>
      </c>
      <c r="P23" s="2"/>
      <c r="Q23" s="2"/>
      <c r="R23" s="2"/>
      <c r="S23" s="2"/>
      <c r="T23" s="2"/>
    </row>
    <row r="24" spans="1:20" ht="15.75" customHeight="1" x14ac:dyDescent="0.25">
      <c r="A24" s="30">
        <v>19</v>
      </c>
      <c r="B24" s="21">
        <v>2115878</v>
      </c>
      <c r="C24" s="22" t="s">
        <v>39</v>
      </c>
      <c r="D24" s="31" t="s">
        <v>17</v>
      </c>
      <c r="E24" s="16" t="s">
        <v>26</v>
      </c>
      <c r="F24" s="16"/>
      <c r="G24" s="16" t="s">
        <v>34</v>
      </c>
      <c r="H24" s="17">
        <v>362.74</v>
      </c>
      <c r="I24" s="17">
        <v>50</v>
      </c>
      <c r="J24" s="17">
        <f t="shared" si="0"/>
        <v>18137</v>
      </c>
      <c r="K24" s="32" t="s">
        <v>20</v>
      </c>
      <c r="L24" s="32" t="s">
        <v>8</v>
      </c>
      <c r="M24" s="10" t="s">
        <v>80</v>
      </c>
      <c r="P24" s="2"/>
      <c r="Q24" s="2"/>
      <c r="R24" s="2"/>
      <c r="S24" s="2"/>
      <c r="T24" s="2"/>
    </row>
    <row r="25" spans="1:20" ht="15.75" customHeight="1" x14ac:dyDescent="0.25">
      <c r="A25" s="30">
        <v>20</v>
      </c>
      <c r="B25" s="21">
        <v>2115925</v>
      </c>
      <c r="C25" s="22" t="s">
        <v>52</v>
      </c>
      <c r="D25" s="31" t="s">
        <v>17</v>
      </c>
      <c r="E25" s="16" t="s">
        <v>26</v>
      </c>
      <c r="F25" s="16"/>
      <c r="G25" s="16" t="s">
        <v>34</v>
      </c>
      <c r="H25" s="17">
        <v>330.16</v>
      </c>
      <c r="I25" s="17">
        <v>20</v>
      </c>
      <c r="J25" s="17">
        <f t="shared" si="0"/>
        <v>6603.2000000000007</v>
      </c>
      <c r="K25" s="32" t="s">
        <v>20</v>
      </c>
      <c r="L25" s="32" t="s">
        <v>8</v>
      </c>
      <c r="M25" s="10" t="s">
        <v>80</v>
      </c>
      <c r="P25" s="2"/>
      <c r="Q25" s="2"/>
      <c r="R25" s="2"/>
      <c r="S25" s="2"/>
      <c r="T25" s="2"/>
    </row>
    <row r="26" spans="1:20" ht="15.75" customHeight="1" x14ac:dyDescent="0.25">
      <c r="A26" s="30">
        <v>21</v>
      </c>
      <c r="B26" s="21">
        <v>2115926</v>
      </c>
      <c r="C26" s="22" t="s">
        <v>37</v>
      </c>
      <c r="D26" s="31" t="s">
        <v>17</v>
      </c>
      <c r="E26" s="16" t="s">
        <v>26</v>
      </c>
      <c r="F26" s="16"/>
      <c r="G26" s="16" t="s">
        <v>34</v>
      </c>
      <c r="H26" s="17">
        <v>446.69</v>
      </c>
      <c r="I26" s="17">
        <v>20</v>
      </c>
      <c r="J26" s="17">
        <f t="shared" si="0"/>
        <v>8933.7999999999993</v>
      </c>
      <c r="K26" s="32" t="s">
        <v>20</v>
      </c>
      <c r="L26" s="32" t="s">
        <v>8</v>
      </c>
      <c r="M26" s="10" t="s">
        <v>80</v>
      </c>
      <c r="P26" s="2"/>
      <c r="Q26" s="2"/>
      <c r="R26" s="2"/>
      <c r="S26" s="2"/>
      <c r="T26" s="2"/>
    </row>
    <row r="27" spans="1:20" ht="15.75" customHeight="1" x14ac:dyDescent="0.25">
      <c r="A27" s="30">
        <v>22</v>
      </c>
      <c r="B27" s="21">
        <v>2122407</v>
      </c>
      <c r="C27" s="22" t="s">
        <v>67</v>
      </c>
      <c r="D27" s="31" t="s">
        <v>17</v>
      </c>
      <c r="E27" s="16" t="s">
        <v>26</v>
      </c>
      <c r="F27" s="16"/>
      <c r="G27" s="16" t="s">
        <v>22</v>
      </c>
      <c r="H27" s="17">
        <v>28.64</v>
      </c>
      <c r="I27" s="17">
        <v>296</v>
      </c>
      <c r="J27" s="17">
        <f t="shared" si="0"/>
        <v>8477.44</v>
      </c>
      <c r="K27" s="32" t="s">
        <v>20</v>
      </c>
      <c r="L27" s="32" t="s">
        <v>8</v>
      </c>
      <c r="M27" s="10" t="s">
        <v>80</v>
      </c>
      <c r="P27" s="2"/>
      <c r="Q27" s="2"/>
      <c r="R27" s="2"/>
      <c r="S27" s="2"/>
      <c r="T27" s="2"/>
    </row>
    <row r="28" spans="1:20" ht="15.75" customHeight="1" x14ac:dyDescent="0.25">
      <c r="A28" s="30">
        <v>23</v>
      </c>
      <c r="B28" s="21">
        <v>2124904</v>
      </c>
      <c r="C28" s="22" t="s">
        <v>32</v>
      </c>
      <c r="D28" s="31" t="s">
        <v>17</v>
      </c>
      <c r="E28" s="16" t="s">
        <v>26</v>
      </c>
      <c r="F28" s="16"/>
      <c r="G28" s="16" t="s">
        <v>21</v>
      </c>
      <c r="H28" s="17">
        <v>16.04</v>
      </c>
      <c r="I28" s="17">
        <v>89</v>
      </c>
      <c r="J28" s="17">
        <f t="shared" si="0"/>
        <v>1427.56</v>
      </c>
      <c r="K28" s="32" t="s">
        <v>20</v>
      </c>
      <c r="L28" s="32" t="s">
        <v>8</v>
      </c>
      <c r="M28" s="10" t="s">
        <v>80</v>
      </c>
      <c r="P28" s="2"/>
      <c r="Q28" s="2"/>
      <c r="R28" s="2"/>
      <c r="S28" s="2"/>
      <c r="T28" s="2"/>
    </row>
    <row r="29" spans="1:20" ht="15.75" customHeight="1" x14ac:dyDescent="0.25">
      <c r="A29" s="30">
        <v>24</v>
      </c>
      <c r="B29" s="25">
        <v>2125345</v>
      </c>
      <c r="C29" s="22" t="s">
        <v>40</v>
      </c>
      <c r="D29" s="31" t="s">
        <v>17</v>
      </c>
      <c r="E29" s="16" t="s">
        <v>26</v>
      </c>
      <c r="F29" s="16"/>
      <c r="G29" s="16" t="s">
        <v>21</v>
      </c>
      <c r="H29" s="17">
        <v>102.04</v>
      </c>
      <c r="I29" s="17">
        <v>20</v>
      </c>
      <c r="J29" s="17">
        <f t="shared" si="0"/>
        <v>2040.8000000000002</v>
      </c>
      <c r="K29" s="32" t="s">
        <v>20</v>
      </c>
      <c r="L29" s="32" t="s">
        <v>8</v>
      </c>
      <c r="M29" s="10" t="s">
        <v>80</v>
      </c>
      <c r="P29" s="2"/>
      <c r="Q29" s="2"/>
      <c r="R29" s="2"/>
      <c r="S29" s="2"/>
      <c r="T29" s="2"/>
    </row>
    <row r="30" spans="1:20" ht="15.75" customHeight="1" x14ac:dyDescent="0.25">
      <c r="A30" s="30">
        <v>25</v>
      </c>
      <c r="B30" s="25">
        <v>2217136</v>
      </c>
      <c r="C30" s="22" t="s">
        <v>33</v>
      </c>
      <c r="D30" s="31" t="s">
        <v>17</v>
      </c>
      <c r="E30" s="16" t="s">
        <v>26</v>
      </c>
      <c r="F30" s="16"/>
      <c r="G30" s="16" t="s">
        <v>21</v>
      </c>
      <c r="H30" s="17">
        <v>81.87</v>
      </c>
      <c r="I30" s="17">
        <v>343.2</v>
      </c>
      <c r="J30" s="17">
        <f t="shared" si="0"/>
        <v>28097.784</v>
      </c>
      <c r="K30" s="32" t="s">
        <v>20</v>
      </c>
      <c r="L30" s="32" t="s">
        <v>8</v>
      </c>
      <c r="M30" s="10" t="s">
        <v>80</v>
      </c>
      <c r="P30" s="2"/>
      <c r="Q30" s="2"/>
      <c r="R30" s="2"/>
      <c r="S30" s="2"/>
      <c r="T30" s="2"/>
    </row>
    <row r="31" spans="1:20" ht="15.75" customHeight="1" x14ac:dyDescent="0.25">
      <c r="A31" s="30">
        <v>26</v>
      </c>
      <c r="B31" s="25">
        <v>2217350</v>
      </c>
      <c r="C31" s="22" t="s">
        <v>53</v>
      </c>
      <c r="D31" s="31" t="s">
        <v>17</v>
      </c>
      <c r="E31" s="16" t="s">
        <v>26</v>
      </c>
      <c r="F31" s="16"/>
      <c r="G31" s="16" t="s">
        <v>27</v>
      </c>
      <c r="H31" s="17">
        <v>7736.56</v>
      </c>
      <c r="I31" s="17">
        <v>10</v>
      </c>
      <c r="J31" s="17">
        <f t="shared" si="0"/>
        <v>77365.600000000006</v>
      </c>
      <c r="K31" s="32" t="s">
        <v>20</v>
      </c>
      <c r="L31" s="32" t="s">
        <v>8</v>
      </c>
      <c r="M31" s="10" t="s">
        <v>80</v>
      </c>
      <c r="P31" s="2"/>
      <c r="Q31" s="2"/>
      <c r="R31" s="2"/>
      <c r="S31" s="2"/>
      <c r="T31" s="2"/>
    </row>
    <row r="32" spans="1:20" ht="15.75" customHeight="1" x14ac:dyDescent="0.25">
      <c r="A32" s="30">
        <v>27</v>
      </c>
      <c r="B32" s="25">
        <v>2217404</v>
      </c>
      <c r="C32" s="22" t="s">
        <v>25</v>
      </c>
      <c r="D32" s="31" t="s">
        <v>17</v>
      </c>
      <c r="E32" s="16" t="s">
        <v>26</v>
      </c>
      <c r="F32" s="16"/>
      <c r="G32" s="16" t="s">
        <v>7</v>
      </c>
      <c r="H32" s="17">
        <v>642.35</v>
      </c>
      <c r="I32" s="17">
        <v>18</v>
      </c>
      <c r="J32" s="17">
        <f t="shared" si="0"/>
        <v>11562.300000000001</v>
      </c>
      <c r="K32" s="32" t="s">
        <v>20</v>
      </c>
      <c r="L32" s="32" t="s">
        <v>8</v>
      </c>
      <c r="M32" s="10" t="s">
        <v>80</v>
      </c>
      <c r="P32" s="2"/>
      <c r="Q32" s="2"/>
      <c r="R32" s="2"/>
      <c r="S32" s="2"/>
      <c r="T32" s="2"/>
    </row>
    <row r="33" spans="1:20" ht="15.75" customHeight="1" x14ac:dyDescent="0.25">
      <c r="A33" s="30">
        <v>28</v>
      </c>
      <c r="B33" s="21">
        <v>2225691</v>
      </c>
      <c r="C33" s="22" t="s">
        <v>54</v>
      </c>
      <c r="D33" s="31" t="s">
        <v>17</v>
      </c>
      <c r="E33" s="16" t="s">
        <v>26</v>
      </c>
      <c r="F33" s="16"/>
      <c r="G33" s="16" t="s">
        <v>7</v>
      </c>
      <c r="H33" s="17">
        <v>318.64999999999998</v>
      </c>
      <c r="I33" s="17">
        <v>50</v>
      </c>
      <c r="J33" s="17">
        <f t="shared" si="0"/>
        <v>15932.499999999998</v>
      </c>
      <c r="K33" s="32" t="s">
        <v>20</v>
      </c>
      <c r="L33" s="32" t="s">
        <v>8</v>
      </c>
      <c r="M33" s="10" t="s">
        <v>80</v>
      </c>
      <c r="P33" s="2"/>
      <c r="Q33" s="2"/>
      <c r="R33" s="2"/>
      <c r="S33" s="2"/>
      <c r="T33" s="2"/>
    </row>
    <row r="34" spans="1:20" ht="15.75" customHeight="1" x14ac:dyDescent="0.25">
      <c r="A34" s="30">
        <v>29</v>
      </c>
      <c r="B34" s="21">
        <v>2232598</v>
      </c>
      <c r="C34" s="22" t="s">
        <v>55</v>
      </c>
      <c r="D34" s="31" t="s">
        <v>17</v>
      </c>
      <c r="E34" s="16" t="s">
        <v>26</v>
      </c>
      <c r="F34" s="16"/>
      <c r="G34" s="16" t="s">
        <v>7</v>
      </c>
      <c r="H34" s="17">
        <v>19522.25</v>
      </c>
      <c r="I34" s="17">
        <v>12</v>
      </c>
      <c r="J34" s="17">
        <f t="shared" si="0"/>
        <v>234267</v>
      </c>
      <c r="K34" s="32" t="s">
        <v>20</v>
      </c>
      <c r="L34" s="32" t="s">
        <v>8</v>
      </c>
      <c r="M34" s="10" t="s">
        <v>80</v>
      </c>
      <c r="P34" s="2"/>
      <c r="Q34" s="2"/>
      <c r="R34" s="2"/>
      <c r="S34" s="2"/>
      <c r="T34" s="2"/>
    </row>
    <row r="35" spans="1:20" ht="15.75" customHeight="1" x14ac:dyDescent="0.25">
      <c r="A35" s="30">
        <v>30</v>
      </c>
      <c r="B35" s="23">
        <v>2251737</v>
      </c>
      <c r="C35" s="22" t="s">
        <v>28</v>
      </c>
      <c r="D35" s="31" t="s">
        <v>17</v>
      </c>
      <c r="E35" s="16" t="s">
        <v>26</v>
      </c>
      <c r="F35" s="16"/>
      <c r="G35" s="16" t="s">
        <v>27</v>
      </c>
      <c r="H35" s="17">
        <v>8432.23</v>
      </c>
      <c r="I35" s="17">
        <v>7</v>
      </c>
      <c r="J35" s="17">
        <f t="shared" si="0"/>
        <v>59025.61</v>
      </c>
      <c r="K35" s="32" t="s">
        <v>20</v>
      </c>
      <c r="L35" s="32" t="s">
        <v>8</v>
      </c>
      <c r="M35" s="10" t="s">
        <v>80</v>
      </c>
      <c r="P35" s="2"/>
      <c r="Q35" s="2"/>
      <c r="R35" s="2"/>
      <c r="S35" s="2"/>
      <c r="T35" s="2"/>
    </row>
    <row r="36" spans="1:20" ht="15.75" customHeight="1" x14ac:dyDescent="0.25">
      <c r="A36" s="30">
        <v>31</v>
      </c>
      <c r="B36" s="25">
        <v>2270279</v>
      </c>
      <c r="C36" s="22" t="s">
        <v>41</v>
      </c>
      <c r="D36" s="31" t="s">
        <v>17</v>
      </c>
      <c r="E36" s="16" t="s">
        <v>26</v>
      </c>
      <c r="F36" s="16"/>
      <c r="G36" s="16" t="s">
        <v>7</v>
      </c>
      <c r="H36" s="17">
        <v>4531.6499999999996</v>
      </c>
      <c r="I36" s="17">
        <v>4</v>
      </c>
      <c r="J36" s="17">
        <f t="shared" si="0"/>
        <v>18126.599999999999</v>
      </c>
      <c r="K36" s="32" t="s">
        <v>20</v>
      </c>
      <c r="L36" s="32" t="s">
        <v>8</v>
      </c>
      <c r="M36" s="10" t="s">
        <v>80</v>
      </c>
      <c r="P36" s="2"/>
      <c r="Q36" s="2"/>
      <c r="R36" s="2"/>
      <c r="S36" s="2"/>
      <c r="T36" s="2"/>
    </row>
    <row r="37" spans="1:20" ht="15.75" customHeight="1" x14ac:dyDescent="0.25">
      <c r="A37" s="30">
        <v>32</v>
      </c>
      <c r="B37" s="21">
        <v>2273230</v>
      </c>
      <c r="C37" s="22" t="s">
        <v>56</v>
      </c>
      <c r="D37" s="31" t="s">
        <v>17</v>
      </c>
      <c r="E37" s="16" t="s">
        <v>26</v>
      </c>
      <c r="F37" s="16"/>
      <c r="G37" s="16" t="s">
        <v>7</v>
      </c>
      <c r="H37" s="17">
        <v>63.02</v>
      </c>
      <c r="I37" s="17">
        <v>300</v>
      </c>
      <c r="J37" s="17">
        <f t="shared" si="0"/>
        <v>18906</v>
      </c>
      <c r="K37" s="32" t="s">
        <v>20</v>
      </c>
      <c r="L37" s="32" t="s">
        <v>8</v>
      </c>
      <c r="M37" s="10" t="s">
        <v>80</v>
      </c>
      <c r="P37" s="2"/>
      <c r="Q37" s="2"/>
      <c r="R37" s="2"/>
      <c r="S37" s="2"/>
      <c r="T37" s="2"/>
    </row>
    <row r="38" spans="1:20" ht="15.75" customHeight="1" x14ac:dyDescent="0.25">
      <c r="A38" s="30">
        <v>33</v>
      </c>
      <c r="B38" s="23">
        <v>2274798</v>
      </c>
      <c r="C38" s="22" t="s">
        <v>57</v>
      </c>
      <c r="D38" s="31" t="s">
        <v>17</v>
      </c>
      <c r="E38" s="16" t="s">
        <v>26</v>
      </c>
      <c r="F38" s="16"/>
      <c r="G38" s="16" t="s">
        <v>34</v>
      </c>
      <c r="H38" s="17">
        <v>755.7</v>
      </c>
      <c r="I38" s="17">
        <v>405</v>
      </c>
      <c r="J38" s="17">
        <f t="shared" si="0"/>
        <v>306058.5</v>
      </c>
      <c r="K38" s="32" t="s">
        <v>20</v>
      </c>
      <c r="L38" s="32" t="s">
        <v>8</v>
      </c>
      <c r="M38" s="10" t="s">
        <v>80</v>
      </c>
      <c r="P38" s="2"/>
      <c r="Q38" s="2"/>
      <c r="R38" s="2"/>
      <c r="S38" s="2"/>
      <c r="T38" s="2"/>
    </row>
    <row r="39" spans="1:20" ht="15.75" customHeight="1" x14ac:dyDescent="0.25">
      <c r="A39" s="30">
        <v>34</v>
      </c>
      <c r="B39" s="25">
        <v>2275036</v>
      </c>
      <c r="C39" s="22" t="s">
        <v>58</v>
      </c>
      <c r="D39" s="31" t="s">
        <v>17</v>
      </c>
      <c r="E39" s="16" t="s">
        <v>26</v>
      </c>
      <c r="F39" s="16"/>
      <c r="G39" s="16" t="s">
        <v>31</v>
      </c>
      <c r="H39" s="17">
        <v>320.20999999999998</v>
      </c>
      <c r="I39" s="17">
        <v>50</v>
      </c>
      <c r="J39" s="17">
        <f t="shared" si="0"/>
        <v>16010.499999999998</v>
      </c>
      <c r="K39" s="32" t="s">
        <v>20</v>
      </c>
      <c r="L39" s="32" t="s">
        <v>8</v>
      </c>
      <c r="M39" s="10" t="s">
        <v>80</v>
      </c>
      <c r="P39" s="2"/>
      <c r="Q39" s="2"/>
      <c r="R39" s="2"/>
      <c r="S39" s="2"/>
      <c r="T39" s="2"/>
    </row>
    <row r="40" spans="1:20" ht="15.75" customHeight="1" x14ac:dyDescent="0.25">
      <c r="A40" s="30">
        <v>35</v>
      </c>
      <c r="B40" s="25">
        <v>2275040</v>
      </c>
      <c r="C40" s="22" t="s">
        <v>59</v>
      </c>
      <c r="D40" s="31" t="s">
        <v>17</v>
      </c>
      <c r="E40" s="16" t="s">
        <v>26</v>
      </c>
      <c r="F40" s="16"/>
      <c r="G40" s="16" t="s">
        <v>7</v>
      </c>
      <c r="H40" s="17">
        <v>12595</v>
      </c>
      <c r="I40" s="17">
        <v>2</v>
      </c>
      <c r="J40" s="17">
        <f t="shared" si="0"/>
        <v>25190</v>
      </c>
      <c r="K40" s="32" t="s">
        <v>20</v>
      </c>
      <c r="L40" s="32" t="s">
        <v>8</v>
      </c>
      <c r="M40" s="10" t="s">
        <v>80</v>
      </c>
      <c r="P40" s="2"/>
      <c r="Q40" s="2"/>
      <c r="R40" s="2"/>
      <c r="S40" s="2"/>
      <c r="T40" s="2"/>
    </row>
    <row r="41" spans="1:20" ht="15.75" customHeight="1" x14ac:dyDescent="0.25">
      <c r="A41" s="30">
        <v>36</v>
      </c>
      <c r="B41" s="28">
        <v>2275191</v>
      </c>
      <c r="C41" s="22" t="s">
        <v>29</v>
      </c>
      <c r="D41" s="31" t="s">
        <v>17</v>
      </c>
      <c r="E41" s="16" t="s">
        <v>26</v>
      </c>
      <c r="F41" s="16"/>
      <c r="G41" s="16" t="s">
        <v>27</v>
      </c>
      <c r="H41" s="17">
        <v>8005.29</v>
      </c>
      <c r="I41" s="17">
        <v>5</v>
      </c>
      <c r="J41" s="17">
        <f t="shared" si="0"/>
        <v>40026.449999999997</v>
      </c>
      <c r="K41" s="32" t="s">
        <v>20</v>
      </c>
      <c r="L41" s="32" t="s">
        <v>8</v>
      </c>
      <c r="M41" s="10" t="s">
        <v>80</v>
      </c>
      <c r="P41" s="2"/>
      <c r="Q41" s="2"/>
      <c r="R41" s="2"/>
      <c r="S41" s="2"/>
      <c r="T41" s="2"/>
    </row>
    <row r="42" spans="1:20" ht="15.75" customHeight="1" x14ac:dyDescent="0.25">
      <c r="A42" s="30">
        <v>37</v>
      </c>
      <c r="B42" s="25">
        <v>2279183</v>
      </c>
      <c r="C42" s="22" t="s">
        <v>71</v>
      </c>
      <c r="D42" s="31" t="s">
        <v>17</v>
      </c>
      <c r="E42" s="16" t="s">
        <v>26</v>
      </c>
      <c r="F42" s="16"/>
      <c r="G42" s="16" t="s">
        <v>7</v>
      </c>
      <c r="H42" s="17">
        <v>251.9</v>
      </c>
      <c r="I42" s="17">
        <v>145</v>
      </c>
      <c r="J42" s="17">
        <f t="shared" si="0"/>
        <v>36525.5</v>
      </c>
      <c r="K42" s="32" t="s">
        <v>20</v>
      </c>
      <c r="L42" s="32" t="s">
        <v>8</v>
      </c>
      <c r="M42" s="10" t="s">
        <v>80</v>
      </c>
      <c r="P42" s="2"/>
      <c r="Q42" s="2"/>
      <c r="R42" s="2"/>
      <c r="S42" s="2"/>
      <c r="T42" s="2"/>
    </row>
    <row r="43" spans="1:20" ht="15.75" customHeight="1" x14ac:dyDescent="0.25">
      <c r="A43" s="30">
        <v>38</v>
      </c>
      <c r="B43" s="21">
        <v>2300809</v>
      </c>
      <c r="C43" s="22" t="s">
        <v>72</v>
      </c>
      <c r="D43" s="31" t="s">
        <v>17</v>
      </c>
      <c r="E43" s="16" t="s">
        <v>26</v>
      </c>
      <c r="F43" s="16"/>
      <c r="G43" s="16" t="s">
        <v>34</v>
      </c>
      <c r="H43" s="17">
        <v>940.35</v>
      </c>
      <c r="I43" s="17">
        <v>87</v>
      </c>
      <c r="J43" s="17">
        <f t="shared" si="0"/>
        <v>81810.45</v>
      </c>
      <c r="K43" s="32" t="s">
        <v>20</v>
      </c>
      <c r="L43" s="32" t="s">
        <v>8</v>
      </c>
      <c r="M43" s="10" t="s">
        <v>80</v>
      </c>
      <c r="P43" s="2"/>
      <c r="Q43" s="2"/>
      <c r="R43" s="2"/>
      <c r="S43" s="2"/>
      <c r="T43" s="2"/>
    </row>
    <row r="44" spans="1:20" ht="15.75" customHeight="1" x14ac:dyDescent="0.25">
      <c r="A44" s="30">
        <v>39</v>
      </c>
      <c r="B44" s="21">
        <v>2317204</v>
      </c>
      <c r="C44" s="22" t="s">
        <v>73</v>
      </c>
      <c r="D44" s="31" t="s">
        <v>17</v>
      </c>
      <c r="E44" s="16" t="s">
        <v>26</v>
      </c>
      <c r="F44" s="16"/>
      <c r="G44" s="16" t="s">
        <v>34</v>
      </c>
      <c r="H44" s="17">
        <v>60.17</v>
      </c>
      <c r="I44" s="17">
        <v>140</v>
      </c>
      <c r="J44" s="17">
        <f t="shared" si="0"/>
        <v>8423.8000000000011</v>
      </c>
      <c r="K44" s="32" t="s">
        <v>20</v>
      </c>
      <c r="L44" s="32" t="s">
        <v>8</v>
      </c>
      <c r="M44" s="10" t="s">
        <v>80</v>
      </c>
      <c r="P44" s="2"/>
      <c r="Q44" s="2"/>
      <c r="R44" s="2"/>
      <c r="S44" s="2"/>
      <c r="T44" s="2"/>
    </row>
    <row r="45" spans="1:20" ht="15.75" customHeight="1" x14ac:dyDescent="0.25">
      <c r="A45" s="30">
        <v>40</v>
      </c>
      <c r="B45" s="23">
        <v>2301591</v>
      </c>
      <c r="C45" s="22" t="s">
        <v>74</v>
      </c>
      <c r="D45" s="31" t="s">
        <v>17</v>
      </c>
      <c r="E45" s="16" t="s">
        <v>26</v>
      </c>
      <c r="F45" s="16"/>
      <c r="G45" s="16" t="s">
        <v>21</v>
      </c>
      <c r="H45" s="17">
        <v>29.07</v>
      </c>
      <c r="I45" s="17">
        <v>290</v>
      </c>
      <c r="J45" s="17">
        <f t="shared" si="0"/>
        <v>8430.2999999999993</v>
      </c>
      <c r="K45" s="32" t="s">
        <v>20</v>
      </c>
      <c r="L45" s="32" t="s">
        <v>8</v>
      </c>
      <c r="M45" s="10" t="s">
        <v>80</v>
      </c>
      <c r="P45" s="2"/>
      <c r="Q45" s="2"/>
      <c r="R45" s="2"/>
      <c r="S45" s="2"/>
      <c r="T45" s="2"/>
    </row>
    <row r="46" spans="1:20" ht="15.75" customHeight="1" x14ac:dyDescent="0.25">
      <c r="A46" s="30">
        <v>41</v>
      </c>
      <c r="B46" s="23">
        <v>2301616</v>
      </c>
      <c r="C46" s="22" t="s">
        <v>75</v>
      </c>
      <c r="D46" s="31" t="s">
        <v>17</v>
      </c>
      <c r="E46" s="16" t="s">
        <v>26</v>
      </c>
      <c r="F46" s="16"/>
      <c r="G46" s="16" t="s">
        <v>7</v>
      </c>
      <c r="H46" s="17">
        <v>274.67</v>
      </c>
      <c r="I46" s="17">
        <v>13</v>
      </c>
      <c r="J46" s="17">
        <f t="shared" si="0"/>
        <v>3570.71</v>
      </c>
      <c r="K46" s="32" t="s">
        <v>20</v>
      </c>
      <c r="L46" s="32" t="s">
        <v>8</v>
      </c>
      <c r="M46" s="10" t="s">
        <v>80</v>
      </c>
      <c r="P46" s="2"/>
      <c r="Q46" s="2"/>
      <c r="R46" s="2"/>
      <c r="S46" s="2"/>
      <c r="T46" s="2"/>
    </row>
    <row r="47" spans="1:20" ht="15.75" customHeight="1" x14ac:dyDescent="0.25">
      <c r="A47" s="30">
        <v>42</v>
      </c>
      <c r="B47" s="23">
        <v>2301838</v>
      </c>
      <c r="C47" s="22" t="s">
        <v>76</v>
      </c>
      <c r="D47" s="31" t="s">
        <v>17</v>
      </c>
      <c r="E47" s="16" t="s">
        <v>26</v>
      </c>
      <c r="F47" s="16"/>
      <c r="G47" s="16" t="s">
        <v>34</v>
      </c>
      <c r="H47" s="17">
        <v>1552.55</v>
      </c>
      <c r="I47" s="17">
        <v>422</v>
      </c>
      <c r="J47" s="17">
        <f t="shared" si="0"/>
        <v>655176.1</v>
      </c>
      <c r="K47" s="32" t="s">
        <v>20</v>
      </c>
      <c r="L47" s="32" t="s">
        <v>8</v>
      </c>
      <c r="M47" s="10" t="s">
        <v>80</v>
      </c>
      <c r="P47" s="2"/>
      <c r="Q47" s="2"/>
      <c r="R47" s="2"/>
      <c r="S47" s="2"/>
      <c r="T47" s="2"/>
    </row>
    <row r="48" spans="1:20" ht="15.75" customHeight="1" x14ac:dyDescent="0.25">
      <c r="A48" s="30">
        <v>43</v>
      </c>
      <c r="B48" s="25">
        <v>2302620</v>
      </c>
      <c r="C48" s="22" t="s">
        <v>60</v>
      </c>
      <c r="D48" s="31" t="s">
        <v>17</v>
      </c>
      <c r="E48" s="16" t="s">
        <v>26</v>
      </c>
      <c r="F48" s="16"/>
      <c r="G48" s="16" t="s">
        <v>34</v>
      </c>
      <c r="H48" s="17">
        <v>136</v>
      </c>
      <c r="I48" s="17">
        <v>1500</v>
      </c>
      <c r="J48" s="17">
        <f t="shared" si="0"/>
        <v>204000</v>
      </c>
      <c r="K48" s="32" t="s">
        <v>20</v>
      </c>
      <c r="L48" s="32" t="s">
        <v>8</v>
      </c>
      <c r="M48" s="10" t="s">
        <v>80</v>
      </c>
      <c r="P48" s="2"/>
      <c r="Q48" s="2"/>
      <c r="R48" s="2"/>
      <c r="S48" s="2"/>
      <c r="T48" s="2"/>
    </row>
    <row r="49" spans="1:20" ht="15.75" customHeight="1" x14ac:dyDescent="0.25">
      <c r="A49" s="30">
        <v>44</v>
      </c>
      <c r="B49" s="23">
        <v>2303358</v>
      </c>
      <c r="C49" s="22" t="s">
        <v>77</v>
      </c>
      <c r="D49" s="31" t="s">
        <v>17</v>
      </c>
      <c r="E49" s="16" t="s">
        <v>26</v>
      </c>
      <c r="F49" s="16"/>
      <c r="G49" s="16" t="s">
        <v>7</v>
      </c>
      <c r="H49" s="17">
        <v>504.58</v>
      </c>
      <c r="I49" s="17">
        <v>280</v>
      </c>
      <c r="J49" s="17">
        <f t="shared" si="0"/>
        <v>141282.4</v>
      </c>
      <c r="K49" s="32" t="s">
        <v>20</v>
      </c>
      <c r="L49" s="32" t="s">
        <v>8</v>
      </c>
      <c r="M49" s="10" t="s">
        <v>80</v>
      </c>
      <c r="P49" s="2"/>
      <c r="Q49" s="2"/>
      <c r="R49" s="2"/>
      <c r="S49" s="2"/>
      <c r="T49" s="2"/>
    </row>
    <row r="50" spans="1:20" ht="15.75" customHeight="1" x14ac:dyDescent="0.25">
      <c r="A50" s="30">
        <v>45</v>
      </c>
      <c r="B50" s="23">
        <v>2218660</v>
      </c>
      <c r="C50" s="22" t="s">
        <v>78</v>
      </c>
      <c r="D50" s="31" t="s">
        <v>17</v>
      </c>
      <c r="E50" s="16" t="s">
        <v>26</v>
      </c>
      <c r="F50" s="16"/>
      <c r="G50" s="16" t="s">
        <v>31</v>
      </c>
      <c r="H50" s="17">
        <v>1540.03</v>
      </c>
      <c r="I50" s="17">
        <v>80</v>
      </c>
      <c r="J50" s="17">
        <f t="shared" si="0"/>
        <v>123202.4</v>
      </c>
      <c r="K50" s="32" t="s">
        <v>20</v>
      </c>
      <c r="L50" s="32" t="s">
        <v>8</v>
      </c>
      <c r="M50" s="10" t="s">
        <v>80</v>
      </c>
      <c r="P50" s="2"/>
      <c r="Q50" s="2"/>
      <c r="R50" s="2"/>
      <c r="S50" s="2"/>
      <c r="T50" s="2"/>
    </row>
    <row r="51" spans="1:20" ht="15.75" customHeight="1" x14ac:dyDescent="0.25">
      <c r="A51" s="30">
        <v>46</v>
      </c>
      <c r="B51" s="25">
        <v>2321433</v>
      </c>
      <c r="C51" s="22" t="s">
        <v>61</v>
      </c>
      <c r="D51" s="31" t="s">
        <v>17</v>
      </c>
      <c r="E51" s="16" t="s">
        <v>26</v>
      </c>
      <c r="F51" s="16"/>
      <c r="G51" s="16" t="s">
        <v>23</v>
      </c>
      <c r="H51" s="17">
        <v>6144.06</v>
      </c>
      <c r="I51" s="17">
        <v>13</v>
      </c>
      <c r="J51" s="17">
        <f t="shared" si="0"/>
        <v>79872.78</v>
      </c>
      <c r="K51" s="32" t="s">
        <v>20</v>
      </c>
      <c r="L51" s="32" t="s">
        <v>8</v>
      </c>
      <c r="M51" s="10" t="s">
        <v>80</v>
      </c>
      <c r="P51" s="2"/>
      <c r="Q51" s="2"/>
      <c r="R51" s="2"/>
      <c r="S51" s="2"/>
      <c r="T51" s="2"/>
    </row>
    <row r="52" spans="1:20" s="1" customFormat="1" ht="15" customHeight="1" x14ac:dyDescent="0.25">
      <c r="A52" s="34" t="s">
        <v>15</v>
      </c>
      <c r="B52" s="35"/>
      <c r="C52" s="35"/>
      <c r="D52" s="35"/>
      <c r="E52" s="35"/>
      <c r="F52" s="35"/>
      <c r="G52" s="35"/>
      <c r="H52" s="36"/>
      <c r="I52" s="9" t="s">
        <v>19</v>
      </c>
      <c r="J52" s="11">
        <f>SUM(J6:J51)</f>
        <v>3174438.5419999999</v>
      </c>
      <c r="K52" s="3"/>
      <c r="L52" s="3"/>
      <c r="M52" s="4"/>
      <c r="P52" s="5"/>
      <c r="Q52" s="6"/>
      <c r="R52" s="5"/>
      <c r="S52" s="5"/>
      <c r="T52" s="5"/>
    </row>
    <row r="54" spans="1:20" s="1" customFormat="1" x14ac:dyDescent="0.25">
      <c r="A54" s="37" t="s">
        <v>18</v>
      </c>
      <c r="B54" s="37"/>
      <c r="C54" s="37"/>
      <c r="D54" s="37"/>
      <c r="E54" s="37"/>
      <c r="F54" s="37"/>
      <c r="G54" s="37"/>
      <c r="H54" s="37"/>
      <c r="I54" s="7"/>
      <c r="J54" s="12">
        <v>3174.49</v>
      </c>
    </row>
  </sheetData>
  <autoFilter ref="A5:K52"/>
  <mergeCells count="1">
    <mergeCell ref="I4:J4"/>
  </mergeCells>
  <conditionalFormatting sqref="B6:B13 B33:B35 B17:B28">
    <cfRule type="cellIs" dxfId="3" priority="3" operator="equal">
      <formula>0</formula>
    </cfRule>
  </conditionalFormatting>
  <conditionalFormatting sqref="B49:B50 B37:B38 B41 B43:B47 B30:B31">
    <cfRule type="cellIs" dxfId="2" priority="2" operator="equal">
      <formula>0</formula>
    </cfRule>
  </conditionalFormatting>
  <printOptions horizontalCentered="1" verticalCentered="1"/>
  <pageMargins left="0" right="0" top="0" bottom="0" header="0" footer="0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E13" sqref="E13"/>
    </sheetView>
  </sheetViews>
  <sheetFormatPr defaultRowHeight="15" x14ac:dyDescent="0.25"/>
  <cols>
    <col min="2" max="2" width="45.85546875" customWidth="1"/>
  </cols>
  <sheetData>
    <row r="1" spans="1:9" ht="51" x14ac:dyDescent="0.25">
      <c r="A1" s="8" t="s">
        <v>0</v>
      </c>
      <c r="B1" s="8" t="s">
        <v>1</v>
      </c>
      <c r="C1" s="8" t="s">
        <v>16</v>
      </c>
      <c r="D1" s="8" t="s">
        <v>14</v>
      </c>
      <c r="E1" s="8" t="s">
        <v>2</v>
      </c>
      <c r="F1" s="19" t="s">
        <v>10</v>
      </c>
      <c r="G1" s="20" t="s">
        <v>9</v>
      </c>
      <c r="H1" s="8" t="s">
        <v>3</v>
      </c>
    </row>
    <row r="2" spans="1:9" ht="15.75" x14ac:dyDescent="0.25">
      <c r="A2" s="21">
        <v>2068734</v>
      </c>
      <c r="B2" s="22" t="s">
        <v>36</v>
      </c>
      <c r="C2" s="31" t="s">
        <v>17</v>
      </c>
      <c r="D2" s="16" t="s">
        <v>26</v>
      </c>
      <c r="E2" s="16" t="s">
        <v>27</v>
      </c>
      <c r="F2" s="17">
        <v>3061.44</v>
      </c>
      <c r="G2" s="17">
        <v>70</v>
      </c>
      <c r="H2" s="17">
        <v>214300.80000000002</v>
      </c>
    </row>
    <row r="3" spans="1:9" ht="15.75" x14ac:dyDescent="0.25">
      <c r="A3" s="25">
        <v>2217150</v>
      </c>
      <c r="B3" s="22" t="s">
        <v>35</v>
      </c>
      <c r="C3" s="31" t="s">
        <v>17</v>
      </c>
      <c r="D3" s="16" t="s">
        <v>26</v>
      </c>
      <c r="E3" s="16" t="s">
        <v>27</v>
      </c>
      <c r="F3" s="17">
        <v>3061.44</v>
      </c>
      <c r="G3" s="17">
        <v>78</v>
      </c>
      <c r="H3" s="17">
        <v>238792.32000000001</v>
      </c>
    </row>
    <row r="4" spans="1:9" ht="15.75" x14ac:dyDescent="0.25">
      <c r="A4" s="21">
        <v>2229918</v>
      </c>
      <c r="B4" s="22" t="s">
        <v>70</v>
      </c>
      <c r="C4" s="31" t="s">
        <v>17</v>
      </c>
      <c r="D4" s="16" t="s">
        <v>26</v>
      </c>
      <c r="E4" s="16" t="s">
        <v>23</v>
      </c>
      <c r="F4" s="17">
        <v>302.52</v>
      </c>
      <c r="G4" s="17">
        <v>200.2</v>
      </c>
      <c r="H4" s="17">
        <v>60564.503999999994</v>
      </c>
      <c r="I4">
        <f>H4*1.18</f>
        <v>71466.114719999983</v>
      </c>
    </row>
    <row r="5" spans="1:9" ht="15.75" x14ac:dyDescent="0.25">
      <c r="A5" s="23">
        <v>2321933</v>
      </c>
      <c r="B5" s="22" t="s">
        <v>79</v>
      </c>
      <c r="C5" s="31" t="s">
        <v>17</v>
      </c>
      <c r="D5" s="16" t="s">
        <v>26</v>
      </c>
      <c r="E5" s="16" t="s">
        <v>27</v>
      </c>
      <c r="F5" s="17">
        <v>1297.5</v>
      </c>
      <c r="G5" s="17">
        <v>42</v>
      </c>
      <c r="H5" s="17">
        <v>54495</v>
      </c>
    </row>
  </sheetData>
  <conditionalFormatting sqref="A5 A2">
    <cfRule type="cellIs" dxfId="1" priority="2" operator="equal">
      <formula>0</formula>
    </cfRule>
  </conditionalFormatting>
  <conditionalFormatting sqref="A4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401L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Anufriev.AV</cp:lastModifiedBy>
  <cp:lastPrinted>2015-01-26T13:49:45Z</cp:lastPrinted>
  <dcterms:created xsi:type="dcterms:W3CDTF">2014-06-26T05:52:50Z</dcterms:created>
  <dcterms:modified xsi:type="dcterms:W3CDTF">2015-01-26T14:05:31Z</dcterms:modified>
</cp:coreProperties>
</file>