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600" windowWidth="19440" windowHeight="12270" activeTab="1"/>
  </bookViews>
  <sheets>
    <sheet name="Логистика" sheetId="4" r:id="rId1"/>
    <sheet name="Условия поставки" sheetId="2" r:id="rId2"/>
  </sheets>
  <calcPr calcId="125725"/>
</workbook>
</file>

<file path=xl/calcChain.xml><?xml version="1.0" encoding="utf-8"?>
<calcChain xmlns="http://schemas.openxmlformats.org/spreadsheetml/2006/main">
  <c r="L4" i="4"/>
  <c r="L5"/>
  <c r="L6"/>
  <c r="L7"/>
  <c r="L8"/>
  <c r="L9"/>
  <c r="L10"/>
  <c r="L11"/>
  <c r="L12"/>
  <c r="L13"/>
  <c r="L14"/>
  <c r="L15"/>
  <c r="L16"/>
  <c r="L17"/>
  <c r="L18"/>
  <c r="L19"/>
  <c r="L20"/>
  <c r="L21"/>
  <c r="L22"/>
  <c r="L3"/>
  <c r="G23"/>
  <c r="H23"/>
  <c r="I23"/>
  <c r="J23"/>
  <c r="K23"/>
  <c r="L23"/>
  <c r="F23"/>
</calcChain>
</file>

<file path=xl/sharedStrings.xml><?xml version="1.0" encoding="utf-8"?>
<sst xmlns="http://schemas.openxmlformats.org/spreadsheetml/2006/main" count="125" uniqueCount="72">
  <si>
    <t>Краткий текст материала</t>
  </si>
  <si>
    <t>ЕИ</t>
  </si>
  <si>
    <t>Номер ТЗ</t>
  </si>
  <si>
    <t>Способ доставки</t>
  </si>
  <si>
    <t>Срок поставки</t>
  </si>
  <si>
    <t>Воронежэнерго</t>
  </si>
  <si>
    <t>Липецкэнерго</t>
  </si>
  <si>
    <t>Смоленскэнерго</t>
  </si>
  <si>
    <t>Тамбовэнерго</t>
  </si>
  <si>
    <t>Тверьэнерго</t>
  </si>
  <si>
    <t>Ярэнерго</t>
  </si>
  <si>
    <t xml:space="preserve">Кол-во </t>
  </si>
  <si>
    <t>Адрес доставки</t>
  </si>
  <si>
    <t>№</t>
  </si>
  <si>
    <t>Филиал</t>
  </si>
  <si>
    <t>Номер лота</t>
  </si>
  <si>
    <t>г. Воронеж, ул 9 Января, 205</t>
  </si>
  <si>
    <t>автомобильный</t>
  </si>
  <si>
    <t>Липецкая область, с.Подгорное, ПС "Правобережная"</t>
  </si>
  <si>
    <t>г. Смоленск, Центральный склад, ул.Индустриальная, 5.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</si>
  <si>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</si>
  <si>
    <t xml:space="preserve">Автомобильный </t>
  </si>
  <si>
    <t>Тамбов, ул.Авиационная, д.149</t>
  </si>
  <si>
    <t>г. Тверь, Проспект Калинина 66, ЦС филиала Тверьэнерго</t>
  </si>
  <si>
    <t>Автомобильный</t>
  </si>
  <si>
    <t>ШТ</t>
  </si>
  <si>
    <t>201D</t>
  </si>
  <si>
    <t>Опорные изоляторы (фарфор)</t>
  </si>
  <si>
    <t>Изолятор ИО-10-3,75 I У3</t>
  </si>
  <si>
    <t>Изолятор ИОР-10-3,75 У3</t>
  </si>
  <si>
    <t>Изолятор ИОС-10-500 УХЛ1</t>
  </si>
  <si>
    <t>Изолятор ИОС-110-400М УХЛ1</t>
  </si>
  <si>
    <t>Изолятор ИОС-35-500 УХЛ1</t>
  </si>
  <si>
    <t>Изолятор ИО-3-600 У1</t>
  </si>
  <si>
    <t>Изолятор ИО-6-3,75 I У3</t>
  </si>
  <si>
    <t>Изолятор ИОР-10-7,5 II УХЛ2</t>
  </si>
  <si>
    <t>Изолятор С4-450-II УХЛ1</t>
  </si>
  <si>
    <t>Изолятор ИОов 1-7,5 У3</t>
  </si>
  <si>
    <t>Изолятор ОФР-10-7,5 II УХЛ2</t>
  </si>
  <si>
    <t>Изолятор ИО-10-7,5 II У3</t>
  </si>
  <si>
    <t>Изолятор ИОС-10-2000 УХЛ1</t>
  </si>
  <si>
    <t>Изолятор ИО-10-3,75 II У3</t>
  </si>
  <si>
    <t>Изолятор ИОР-10-7,5 III УХЛ2</t>
  </si>
  <si>
    <t>Изолятор ИОР-10-3,75 II УХЛ2</t>
  </si>
  <si>
    <t>Изолятор ИОС-35-1000 УХЛ1</t>
  </si>
  <si>
    <t>Изолятор ИО-6-3,75 II У3</t>
  </si>
  <si>
    <t>Изолятор ИОС-35-500-04 УХЛ1</t>
  </si>
  <si>
    <t>Изолятор С4-80-II УХЛ1</t>
  </si>
  <si>
    <t>Названия строк</t>
  </si>
  <si>
    <t>Общий итог</t>
  </si>
  <si>
    <t xml:space="preserve">Итог Кол-во </t>
  </si>
  <si>
    <t>201D7</t>
  </si>
  <si>
    <t>201D11</t>
  </si>
  <si>
    <t>201D9</t>
  </si>
  <si>
    <t>201D22</t>
  </si>
  <si>
    <t>201D30</t>
  </si>
  <si>
    <t>201D15</t>
  </si>
  <si>
    <t>201D10</t>
  </si>
  <si>
    <t>201D5</t>
  </si>
  <si>
    <t>201D4</t>
  </si>
  <si>
    <t>201D18</t>
  </si>
  <si>
    <t>201D32</t>
  </si>
  <si>
    <t>201D33</t>
  </si>
  <si>
    <t>201D21</t>
  </si>
  <si>
    <t>201D8</t>
  </si>
  <si>
    <t>201D20</t>
  </si>
  <si>
    <t>201D3</t>
  </si>
  <si>
    <t>201D6</t>
  </si>
  <si>
    <t>201D2</t>
  </si>
  <si>
    <t>201D28</t>
  </si>
  <si>
    <t>201D27</t>
  </si>
  <si>
    <t>Сроки поставки продукции: с момента подписания договора, по письменным заявкам филиалов в течение 20 календарных дней с момента подачи заявки, но не позднее 31.12.2015г. Объемы поставки оборудования могут быть снижены в связи с корректировкой ремонтной программы либо бизнес-плана Заказчика. Ответственность за любые понесенные Поставщиком расходы при исполнении договорных обязательств до получения им указанной Заявки Покупатель не несет.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</si>
</sst>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6">
    <xf numFmtId="0" fontId="0" fillId="0" borderId="0" xfId="0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0" fontId="0" fillId="0" borderId="2" xfId="0" applyBorder="1"/>
    <xf numFmtId="4" fontId="0" fillId="0" borderId="2" xfId="0" applyNumberFormat="1" applyBorder="1"/>
    <xf numFmtId="4" fontId="0" fillId="0" borderId="2" xfId="0" applyNumberFormat="1" applyBorder="1" applyAlignment="1">
      <alignment wrapText="1"/>
    </xf>
    <xf numFmtId="0" fontId="0" fillId="0" borderId="3" xfId="0" applyBorder="1" applyAlignment="1"/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wrapText="1"/>
    </xf>
    <xf numFmtId="0" fontId="0" fillId="0" borderId="0" xfId="0" applyFill="1"/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"/>
  <sheetViews>
    <sheetView workbookViewId="0">
      <selection activeCell="C31" sqref="C31"/>
    </sheetView>
  </sheetViews>
  <sheetFormatPr defaultRowHeight="15"/>
  <cols>
    <col min="1" max="1" width="15" bestFit="1" customWidth="1"/>
    <col min="2" max="2" width="28.85546875" bestFit="1" customWidth="1"/>
    <col min="3" max="3" width="11.7109375" bestFit="1" customWidth="1"/>
    <col min="4" max="4" width="3.85546875" bestFit="1" customWidth="1"/>
    <col min="5" max="5" width="9.5703125" style="2" bestFit="1" customWidth="1"/>
    <col min="6" max="11" width="9.28515625" bestFit="1" customWidth="1"/>
    <col min="12" max="12" width="11.85546875" bestFit="1" customWidth="1"/>
  </cols>
  <sheetData>
    <row r="1" spans="1:12">
      <c r="A1" s="7"/>
      <c r="B1" s="7"/>
      <c r="C1" s="7"/>
      <c r="D1" s="7"/>
      <c r="E1" s="7"/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1" t="s">
        <v>50</v>
      </c>
    </row>
    <row r="2" spans="1:12">
      <c r="A2" s="7" t="s">
        <v>48</v>
      </c>
      <c r="B2" s="7" t="s">
        <v>0</v>
      </c>
      <c r="C2" s="7" t="s">
        <v>15</v>
      </c>
      <c r="D2" s="7" t="s">
        <v>1</v>
      </c>
      <c r="E2" s="7" t="s">
        <v>2</v>
      </c>
      <c r="F2" s="7" t="s">
        <v>11</v>
      </c>
      <c r="G2" s="7" t="s">
        <v>11</v>
      </c>
      <c r="H2" s="7" t="s">
        <v>11</v>
      </c>
      <c r="I2" s="7" t="s">
        <v>11</v>
      </c>
      <c r="J2" s="7" t="s">
        <v>11</v>
      </c>
      <c r="K2" s="7" t="s">
        <v>11</v>
      </c>
      <c r="L2" s="12"/>
    </row>
    <row r="3" spans="1:12">
      <c r="A3" s="7">
        <v>2032558</v>
      </c>
      <c r="B3" s="7" t="s">
        <v>30</v>
      </c>
      <c r="C3" s="7" t="s">
        <v>26</v>
      </c>
      <c r="D3" s="7" t="s">
        <v>25</v>
      </c>
      <c r="E3" s="7" t="s">
        <v>51</v>
      </c>
      <c r="F3" s="8">
        <v>3</v>
      </c>
      <c r="G3" s="8"/>
      <c r="H3" s="8"/>
      <c r="I3" s="8"/>
      <c r="J3" s="8"/>
      <c r="K3" s="8"/>
      <c r="L3" s="9">
        <f t="shared" ref="L3:L22" si="0">F3+G3+H3+I3+J3+K3</f>
        <v>3</v>
      </c>
    </row>
    <row r="4" spans="1:12">
      <c r="A4" s="7">
        <v>2114740</v>
      </c>
      <c r="B4" s="7" t="s">
        <v>31</v>
      </c>
      <c r="C4" s="7" t="s">
        <v>26</v>
      </c>
      <c r="D4" s="7" t="s">
        <v>25</v>
      </c>
      <c r="E4" s="7" t="s">
        <v>52</v>
      </c>
      <c r="F4" s="8">
        <v>3</v>
      </c>
      <c r="G4" s="8"/>
      <c r="H4" s="8"/>
      <c r="I4" s="8">
        <v>73</v>
      </c>
      <c r="J4" s="8"/>
      <c r="K4" s="8"/>
      <c r="L4" s="9">
        <f t="shared" si="0"/>
        <v>76</v>
      </c>
    </row>
    <row r="5" spans="1:12">
      <c r="A5" s="7">
        <v>2219427</v>
      </c>
      <c r="B5" s="7" t="s">
        <v>32</v>
      </c>
      <c r="C5" s="7" t="s">
        <v>26</v>
      </c>
      <c r="D5" s="7" t="s">
        <v>25</v>
      </c>
      <c r="E5" s="7" t="s">
        <v>53</v>
      </c>
      <c r="F5" s="8">
        <v>51</v>
      </c>
      <c r="G5" s="8"/>
      <c r="H5" s="8">
        <v>63</v>
      </c>
      <c r="I5" s="8">
        <v>9</v>
      </c>
      <c r="J5" s="8"/>
      <c r="K5" s="8">
        <v>8</v>
      </c>
      <c r="L5" s="9">
        <f t="shared" si="0"/>
        <v>131</v>
      </c>
    </row>
    <row r="6" spans="1:12">
      <c r="A6" s="7">
        <v>2219431</v>
      </c>
      <c r="B6" s="7" t="s">
        <v>33</v>
      </c>
      <c r="C6" s="7" t="s">
        <v>26</v>
      </c>
      <c r="D6" s="7" t="s">
        <v>25</v>
      </c>
      <c r="E6" s="7" t="s">
        <v>54</v>
      </c>
      <c r="F6" s="8"/>
      <c r="G6" s="8"/>
      <c r="H6" s="8"/>
      <c r="I6" s="8">
        <v>2</v>
      </c>
      <c r="J6" s="8">
        <v>4</v>
      </c>
      <c r="K6" s="8"/>
      <c r="L6" s="9">
        <f t="shared" si="0"/>
        <v>6</v>
      </c>
    </row>
    <row r="7" spans="1:12">
      <c r="A7" s="7">
        <v>2220545</v>
      </c>
      <c r="B7" s="7" t="s">
        <v>34</v>
      </c>
      <c r="C7" s="7" t="s">
        <v>26</v>
      </c>
      <c r="D7" s="7" t="s">
        <v>25</v>
      </c>
      <c r="E7" s="7" t="s">
        <v>55</v>
      </c>
      <c r="F7" s="8"/>
      <c r="G7" s="8"/>
      <c r="H7" s="8"/>
      <c r="I7" s="8"/>
      <c r="J7" s="8">
        <v>27</v>
      </c>
      <c r="K7" s="8"/>
      <c r="L7" s="9">
        <f t="shared" si="0"/>
        <v>27</v>
      </c>
    </row>
    <row r="8" spans="1:12">
      <c r="A8" s="7">
        <v>2220549</v>
      </c>
      <c r="B8" s="7" t="s">
        <v>47</v>
      </c>
      <c r="C8" s="7" t="s">
        <v>26</v>
      </c>
      <c r="D8" s="7" t="s">
        <v>25</v>
      </c>
      <c r="E8" s="7" t="s">
        <v>56</v>
      </c>
      <c r="F8" s="8"/>
      <c r="G8" s="8"/>
      <c r="H8" s="8">
        <v>4</v>
      </c>
      <c r="I8" s="8"/>
      <c r="J8" s="8"/>
      <c r="K8" s="8"/>
      <c r="L8" s="9">
        <f t="shared" si="0"/>
        <v>4</v>
      </c>
    </row>
    <row r="9" spans="1:12">
      <c r="A9" s="7">
        <v>2220850</v>
      </c>
      <c r="B9" s="7" t="s">
        <v>44</v>
      </c>
      <c r="C9" s="7" t="s">
        <v>26</v>
      </c>
      <c r="D9" s="7" t="s">
        <v>25</v>
      </c>
      <c r="E9" s="7" t="s">
        <v>57</v>
      </c>
      <c r="F9" s="8"/>
      <c r="G9" s="8">
        <v>60</v>
      </c>
      <c r="H9" s="8"/>
      <c r="I9" s="8">
        <v>6</v>
      </c>
      <c r="J9" s="8">
        <v>4</v>
      </c>
      <c r="K9" s="8"/>
      <c r="L9" s="9">
        <f t="shared" si="0"/>
        <v>70</v>
      </c>
    </row>
    <row r="10" spans="1:12">
      <c r="A10" s="7">
        <v>2220860</v>
      </c>
      <c r="B10" s="7" t="s">
        <v>35</v>
      </c>
      <c r="C10" s="7" t="s">
        <v>26</v>
      </c>
      <c r="D10" s="7" t="s">
        <v>25</v>
      </c>
      <c r="E10" s="7" t="s">
        <v>58</v>
      </c>
      <c r="F10" s="8"/>
      <c r="G10" s="8"/>
      <c r="H10" s="8">
        <v>57</v>
      </c>
      <c r="I10" s="8"/>
      <c r="J10" s="8">
        <v>36</v>
      </c>
      <c r="K10" s="8"/>
      <c r="L10" s="9">
        <f t="shared" si="0"/>
        <v>93</v>
      </c>
    </row>
    <row r="11" spans="1:12">
      <c r="A11" s="7">
        <v>2221348</v>
      </c>
      <c r="B11" s="7" t="s">
        <v>29</v>
      </c>
      <c r="C11" s="7" t="s">
        <v>26</v>
      </c>
      <c r="D11" s="7" t="s">
        <v>25</v>
      </c>
      <c r="E11" s="7" t="s">
        <v>59</v>
      </c>
      <c r="F11" s="8">
        <v>297</v>
      </c>
      <c r="G11" s="8"/>
      <c r="H11" s="8">
        <v>24</v>
      </c>
      <c r="I11" s="8">
        <v>25</v>
      </c>
      <c r="J11" s="8">
        <v>76</v>
      </c>
      <c r="K11" s="8"/>
      <c r="L11" s="9">
        <f t="shared" si="0"/>
        <v>422</v>
      </c>
    </row>
    <row r="12" spans="1:12">
      <c r="A12" s="7">
        <v>2221766</v>
      </c>
      <c r="B12" s="7" t="s">
        <v>36</v>
      </c>
      <c r="C12" s="7" t="s">
        <v>26</v>
      </c>
      <c r="D12" s="7" t="s">
        <v>25</v>
      </c>
      <c r="E12" s="7" t="s">
        <v>60</v>
      </c>
      <c r="F12" s="8"/>
      <c r="G12" s="8"/>
      <c r="H12" s="8"/>
      <c r="I12" s="8"/>
      <c r="J12" s="8">
        <v>2</v>
      </c>
      <c r="K12" s="8"/>
      <c r="L12" s="9">
        <f t="shared" si="0"/>
        <v>2</v>
      </c>
    </row>
    <row r="13" spans="1:12">
      <c r="A13" s="7">
        <v>2224164</v>
      </c>
      <c r="B13" s="7" t="s">
        <v>37</v>
      </c>
      <c r="C13" s="7" t="s">
        <v>26</v>
      </c>
      <c r="D13" s="7" t="s">
        <v>25</v>
      </c>
      <c r="E13" s="7" t="s">
        <v>61</v>
      </c>
      <c r="F13" s="8"/>
      <c r="G13" s="8"/>
      <c r="H13" s="8"/>
      <c r="I13" s="8"/>
      <c r="J13" s="8">
        <v>4</v>
      </c>
      <c r="K13" s="8"/>
      <c r="L13" s="9">
        <f t="shared" si="0"/>
        <v>4</v>
      </c>
    </row>
    <row r="14" spans="1:12">
      <c r="A14" s="7">
        <v>2224166</v>
      </c>
      <c r="B14" s="7" t="s">
        <v>38</v>
      </c>
      <c r="C14" s="7" t="s">
        <v>26</v>
      </c>
      <c r="D14" s="7" t="s">
        <v>25</v>
      </c>
      <c r="E14" s="7" t="s">
        <v>62</v>
      </c>
      <c r="F14" s="8"/>
      <c r="G14" s="8"/>
      <c r="H14" s="8"/>
      <c r="I14" s="8"/>
      <c r="J14" s="8">
        <v>27</v>
      </c>
      <c r="K14" s="8"/>
      <c r="L14" s="9">
        <f t="shared" si="0"/>
        <v>27</v>
      </c>
    </row>
    <row r="15" spans="1:12">
      <c r="A15" s="7">
        <v>2224182</v>
      </c>
      <c r="B15" s="7" t="s">
        <v>39</v>
      </c>
      <c r="C15" s="7" t="s">
        <v>26</v>
      </c>
      <c r="D15" s="7" t="s">
        <v>25</v>
      </c>
      <c r="E15" s="7" t="s">
        <v>63</v>
      </c>
      <c r="F15" s="8"/>
      <c r="G15" s="8"/>
      <c r="H15" s="8">
        <v>24</v>
      </c>
      <c r="I15" s="8"/>
      <c r="J15" s="8">
        <v>219</v>
      </c>
      <c r="K15" s="8"/>
      <c r="L15" s="9">
        <f t="shared" si="0"/>
        <v>243</v>
      </c>
    </row>
    <row r="16" spans="1:12">
      <c r="A16" s="7">
        <v>2225222</v>
      </c>
      <c r="B16" s="7" t="s">
        <v>40</v>
      </c>
      <c r="C16" s="7" t="s">
        <v>26</v>
      </c>
      <c r="D16" s="7" t="s">
        <v>25</v>
      </c>
      <c r="E16" s="7" t="s">
        <v>64</v>
      </c>
      <c r="F16" s="8"/>
      <c r="G16" s="8"/>
      <c r="H16" s="8"/>
      <c r="I16" s="8">
        <v>12</v>
      </c>
      <c r="J16" s="8">
        <v>13</v>
      </c>
      <c r="K16" s="8"/>
      <c r="L16" s="9">
        <f t="shared" si="0"/>
        <v>25</v>
      </c>
    </row>
    <row r="17" spans="1:12">
      <c r="A17" s="7">
        <v>2276848</v>
      </c>
      <c r="B17" s="7" t="s">
        <v>28</v>
      </c>
      <c r="C17" s="7" t="s">
        <v>26</v>
      </c>
      <c r="D17" s="7" t="s">
        <v>25</v>
      </c>
      <c r="E17" s="7" t="s">
        <v>65</v>
      </c>
      <c r="F17" s="8">
        <v>673</v>
      </c>
      <c r="G17" s="8">
        <v>62</v>
      </c>
      <c r="H17" s="8">
        <v>91</v>
      </c>
      <c r="I17" s="8">
        <v>150</v>
      </c>
      <c r="J17" s="8">
        <v>177</v>
      </c>
      <c r="K17" s="8">
        <v>120</v>
      </c>
      <c r="L17" s="9">
        <f t="shared" si="0"/>
        <v>1273</v>
      </c>
    </row>
    <row r="18" spans="1:12">
      <c r="A18" s="7">
        <v>2276853</v>
      </c>
      <c r="B18" s="7" t="s">
        <v>41</v>
      </c>
      <c r="C18" s="7" t="s">
        <v>26</v>
      </c>
      <c r="D18" s="7" t="s">
        <v>25</v>
      </c>
      <c r="E18" s="7" t="s">
        <v>66</v>
      </c>
      <c r="F18" s="8"/>
      <c r="G18" s="8"/>
      <c r="H18" s="8"/>
      <c r="I18" s="8">
        <v>273</v>
      </c>
      <c r="J18" s="8">
        <v>138</v>
      </c>
      <c r="K18" s="8">
        <v>259</v>
      </c>
      <c r="L18" s="9">
        <f t="shared" si="0"/>
        <v>670</v>
      </c>
    </row>
    <row r="19" spans="1:12">
      <c r="A19" s="7">
        <v>2277342</v>
      </c>
      <c r="B19" s="7" t="s">
        <v>42</v>
      </c>
      <c r="C19" s="7" t="s">
        <v>26</v>
      </c>
      <c r="D19" s="7" t="s">
        <v>25</v>
      </c>
      <c r="E19" s="7" t="s">
        <v>67</v>
      </c>
      <c r="F19" s="8"/>
      <c r="G19" s="8">
        <v>60</v>
      </c>
      <c r="H19" s="8"/>
      <c r="I19" s="8"/>
      <c r="J19" s="8">
        <v>24</v>
      </c>
      <c r="K19" s="8"/>
      <c r="L19" s="9">
        <f t="shared" si="0"/>
        <v>84</v>
      </c>
    </row>
    <row r="20" spans="1:12">
      <c r="A20" s="7">
        <v>2286171</v>
      </c>
      <c r="B20" s="7" t="s">
        <v>45</v>
      </c>
      <c r="C20" s="7" t="s">
        <v>26</v>
      </c>
      <c r="D20" s="7" t="s">
        <v>25</v>
      </c>
      <c r="E20" s="7" t="s">
        <v>68</v>
      </c>
      <c r="F20" s="8"/>
      <c r="G20" s="8"/>
      <c r="H20" s="8"/>
      <c r="I20" s="8"/>
      <c r="J20" s="8">
        <v>13</v>
      </c>
      <c r="K20" s="8"/>
      <c r="L20" s="9">
        <f t="shared" si="0"/>
        <v>13</v>
      </c>
    </row>
    <row r="21" spans="1:12">
      <c r="A21" s="7">
        <v>2286172</v>
      </c>
      <c r="B21" s="7" t="s">
        <v>46</v>
      </c>
      <c r="C21" s="7" t="s">
        <v>26</v>
      </c>
      <c r="D21" s="7" t="s">
        <v>25</v>
      </c>
      <c r="E21" s="7" t="s">
        <v>69</v>
      </c>
      <c r="F21" s="8"/>
      <c r="G21" s="8">
        <v>50</v>
      </c>
      <c r="H21" s="8"/>
      <c r="I21" s="8">
        <v>9</v>
      </c>
      <c r="J21" s="8"/>
      <c r="K21" s="8"/>
      <c r="L21" s="9">
        <f t="shared" si="0"/>
        <v>59</v>
      </c>
    </row>
    <row r="22" spans="1:12">
      <c r="A22" s="7">
        <v>2286174</v>
      </c>
      <c r="B22" s="7" t="s">
        <v>43</v>
      </c>
      <c r="C22" s="7" t="s">
        <v>26</v>
      </c>
      <c r="D22" s="7" t="s">
        <v>25</v>
      </c>
      <c r="E22" s="7" t="s">
        <v>70</v>
      </c>
      <c r="F22" s="8"/>
      <c r="G22" s="8">
        <v>120</v>
      </c>
      <c r="H22" s="8"/>
      <c r="I22" s="8"/>
      <c r="J22" s="8">
        <v>42</v>
      </c>
      <c r="K22" s="8"/>
      <c r="L22" s="9">
        <f t="shared" si="0"/>
        <v>162</v>
      </c>
    </row>
    <row r="23" spans="1:12">
      <c r="A23" s="7" t="s">
        <v>49</v>
      </c>
      <c r="B23" s="7"/>
      <c r="C23" s="7"/>
      <c r="D23" s="7"/>
      <c r="E23" s="7"/>
      <c r="F23" s="8">
        <f>SUBTOTAL(9,F3:F22)</f>
        <v>1027</v>
      </c>
      <c r="G23" s="8">
        <f t="shared" ref="G23:L23" si="1">SUBTOTAL(9,G3:G22)</f>
        <v>352</v>
      </c>
      <c r="H23" s="8">
        <f t="shared" si="1"/>
        <v>263</v>
      </c>
      <c r="I23" s="8">
        <f t="shared" si="1"/>
        <v>559</v>
      </c>
      <c r="J23" s="8">
        <f t="shared" si="1"/>
        <v>806</v>
      </c>
      <c r="K23" s="8">
        <f t="shared" si="1"/>
        <v>387</v>
      </c>
      <c r="L23" s="8">
        <f t="shared" si="1"/>
        <v>3394</v>
      </c>
    </row>
  </sheetData>
  <mergeCells count="1">
    <mergeCell ref="L1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C25" sqref="C25"/>
    </sheetView>
  </sheetViews>
  <sheetFormatPr defaultRowHeight="15"/>
  <cols>
    <col min="1" max="1" width="8.85546875" bestFit="1" customWidth="1"/>
    <col min="2" max="2" width="14.5703125" bestFit="1" customWidth="1"/>
    <col min="3" max="3" width="83.140625" customWidth="1"/>
    <col min="4" max="4" width="16.140625" customWidth="1"/>
    <col min="5" max="5" width="39" bestFit="1" customWidth="1"/>
  </cols>
  <sheetData>
    <row r="1" spans="1:5" s="2" customFormat="1">
      <c r="A1" s="2" t="s">
        <v>26</v>
      </c>
      <c r="C1" s="2" t="s">
        <v>27</v>
      </c>
    </row>
    <row r="2" spans="1:5" s="2" customFormat="1"/>
    <row r="3" spans="1:5" ht="25.5">
      <c r="A3" s="3" t="s">
        <v>13</v>
      </c>
      <c r="B3" s="3" t="s">
        <v>14</v>
      </c>
      <c r="C3" s="1" t="s">
        <v>12</v>
      </c>
      <c r="D3" s="1" t="s">
        <v>3</v>
      </c>
      <c r="E3" s="1" t="s">
        <v>4</v>
      </c>
    </row>
    <row r="4" spans="1:5" ht="27.75" customHeight="1">
      <c r="A4" s="4">
        <v>1</v>
      </c>
      <c r="B4" s="5" t="s">
        <v>5</v>
      </c>
      <c r="C4" s="6" t="s">
        <v>16</v>
      </c>
      <c r="D4" s="6" t="s">
        <v>17</v>
      </c>
      <c r="E4" s="13" t="s">
        <v>71</v>
      </c>
    </row>
    <row r="5" spans="1:5" ht="27.75" customHeight="1">
      <c r="A5" s="4">
        <v>2</v>
      </c>
      <c r="B5" s="5" t="s">
        <v>6</v>
      </c>
      <c r="C5" s="6" t="s">
        <v>18</v>
      </c>
      <c r="D5" s="6" t="s">
        <v>17</v>
      </c>
      <c r="E5" s="13"/>
    </row>
    <row r="6" spans="1:5" s="15" customFormat="1" ht="27.75" customHeight="1">
      <c r="A6" s="4">
        <v>3</v>
      </c>
      <c r="B6" s="5" t="s">
        <v>7</v>
      </c>
      <c r="C6" s="6" t="s">
        <v>19</v>
      </c>
      <c r="D6" s="6" t="s">
        <v>21</v>
      </c>
      <c r="E6" s="13"/>
    </row>
    <row r="7" spans="1:5" ht="27.75" customHeight="1">
      <c r="A7" s="4">
        <v>4</v>
      </c>
      <c r="B7" s="5" t="s">
        <v>8</v>
      </c>
      <c r="C7" s="6" t="s">
        <v>22</v>
      </c>
      <c r="D7" s="6" t="s">
        <v>17</v>
      </c>
      <c r="E7" s="13"/>
    </row>
    <row r="8" spans="1:5" ht="27.75" customHeight="1">
      <c r="A8" s="4">
        <v>5</v>
      </c>
      <c r="B8" s="5" t="s">
        <v>9</v>
      </c>
      <c r="C8" s="6" t="s">
        <v>23</v>
      </c>
      <c r="D8" s="6" t="s">
        <v>24</v>
      </c>
      <c r="E8" s="13"/>
    </row>
    <row r="9" spans="1:5" ht="27.75" customHeight="1">
      <c r="A9" s="4">
        <v>6</v>
      </c>
      <c r="B9" s="5" t="s">
        <v>10</v>
      </c>
      <c r="C9" s="7" t="s">
        <v>20</v>
      </c>
      <c r="D9" s="6" t="s">
        <v>17</v>
      </c>
      <c r="E9" s="14"/>
    </row>
  </sheetData>
  <mergeCells count="1">
    <mergeCell ref="E4:E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Логистика</vt:lpstr>
      <vt:lpstr>Условия поставки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Maslov.EV</cp:lastModifiedBy>
  <cp:lastPrinted>2015-01-14T06:32:00Z</cp:lastPrinted>
  <dcterms:created xsi:type="dcterms:W3CDTF">2014-06-26T05:52:50Z</dcterms:created>
  <dcterms:modified xsi:type="dcterms:W3CDTF">2015-01-26T06:42:45Z</dcterms:modified>
</cp:coreProperties>
</file>