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435" windowHeight="79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9" i="1"/>
  <c r="F8"/>
  <c r="D7"/>
  <c r="F7" s="1"/>
  <c r="F6"/>
  <c r="D5"/>
  <c r="F5" s="1"/>
  <c r="F4"/>
  <c r="F11" l="1"/>
  <c r="F10" s="1"/>
</calcChain>
</file>

<file path=xl/sharedStrings.xml><?xml version="1.0" encoding="utf-8"?>
<sst xmlns="http://schemas.openxmlformats.org/spreadsheetml/2006/main" count="28" uniqueCount="23">
  <si>
    <t>№</t>
  </si>
  <si>
    <t>Наименование материала/работ</t>
  </si>
  <si>
    <t>Ед. изм</t>
  </si>
  <si>
    <t>Кол-во</t>
  </si>
  <si>
    <t>Стоимость ед., руб.</t>
  </si>
  <si>
    <t>Сумма, руб.</t>
  </si>
  <si>
    <t>1.</t>
  </si>
  <si>
    <t>кв.м</t>
  </si>
  <si>
    <t>2.</t>
  </si>
  <si>
    <t>3.</t>
  </si>
  <si>
    <t>4.</t>
  </si>
  <si>
    <t>5.</t>
  </si>
  <si>
    <t>6.</t>
  </si>
  <si>
    <t>Итого, включая НДС 18%:</t>
  </si>
  <si>
    <t xml:space="preserve"> </t>
  </si>
  <si>
    <t>Алюминиевый композитный материал, 4/0,4</t>
  </si>
  <si>
    <t xml:space="preserve">Технологический запас материала на обрез и отбортовку </t>
  </si>
  <si>
    <t>Несущая алюминиевая конструкция</t>
  </si>
  <si>
    <t xml:space="preserve">Обработка материала </t>
  </si>
  <si>
    <t xml:space="preserve">Монтажные работы </t>
  </si>
  <si>
    <t>Геодезические услуги</t>
  </si>
  <si>
    <t>Расчет стоимости монтажа вентилируемого фасада ПС 110/6 кВ №6</t>
  </si>
  <si>
    <t>Итого, без НДС 18%: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</si>
</sst>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rgb="FF1E1E1E"/>
      </left>
      <right style="medium">
        <color rgb="FF1E1E1E"/>
      </right>
      <top style="medium">
        <color rgb="FF1E1E1E"/>
      </top>
      <bottom style="medium">
        <color rgb="FF1E1E1E"/>
      </bottom>
      <diagonal/>
    </border>
    <border>
      <left style="medium">
        <color rgb="FF1E1E1E"/>
      </left>
      <right/>
      <top style="medium">
        <color rgb="FF1E1E1E"/>
      </top>
      <bottom style="medium">
        <color rgb="FF1E1E1E"/>
      </bottom>
      <diagonal/>
    </border>
    <border>
      <left/>
      <right/>
      <top style="medium">
        <color rgb="FF1E1E1E"/>
      </top>
      <bottom style="medium">
        <color rgb="FF1E1E1E"/>
      </bottom>
      <diagonal/>
    </border>
    <border>
      <left/>
      <right style="medium">
        <color rgb="FF1E1E1E"/>
      </right>
      <top style="medium">
        <color rgb="FF1E1E1E"/>
      </top>
      <bottom style="medium">
        <color rgb="FF1E1E1E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wrapText="1"/>
    </xf>
    <xf numFmtId="3" fontId="2" fillId="2" borderId="4" xfId="0" applyNumberFormat="1" applyFont="1" applyFill="1" applyBorder="1" applyAlignment="1">
      <alignment wrapText="1"/>
    </xf>
    <xf numFmtId="0" fontId="3" fillId="0" borderId="0" xfId="0" applyFont="1"/>
    <xf numFmtId="0" fontId="1" fillId="2" borderId="2" xfId="0" applyFont="1" applyFill="1" applyBorder="1" applyAlignment="1">
      <alignment horizontal="center" wrapText="1"/>
    </xf>
    <xf numFmtId="3" fontId="2" fillId="2" borderId="4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0" fontId="2" fillId="2" borderId="3" xfId="0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E14" sqref="E14"/>
    </sheetView>
  </sheetViews>
  <sheetFormatPr defaultRowHeight="15"/>
  <cols>
    <col min="2" max="2" width="83.7109375" customWidth="1"/>
    <col min="5" max="5" width="11.5703125" customWidth="1"/>
    <col min="6" max="6" width="14" customWidth="1"/>
  </cols>
  <sheetData>
    <row r="1" spans="1:6" ht="18.75">
      <c r="B1" s="6" t="s">
        <v>21</v>
      </c>
    </row>
    <row r="2" spans="1:6" ht="15.75" thickBot="1"/>
    <row r="3" spans="1:6" ht="30.75" thickBo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ht="15.75" thickBot="1">
      <c r="A4" s="1" t="s">
        <v>6</v>
      </c>
      <c r="B4" s="3" t="s">
        <v>15</v>
      </c>
      <c r="C4" s="1" t="s">
        <v>7</v>
      </c>
      <c r="D4" s="1">
        <v>19935</v>
      </c>
      <c r="E4" s="1">
        <v>750</v>
      </c>
      <c r="F4" s="1">
        <f>D4*E4</f>
        <v>14951250</v>
      </c>
    </row>
    <row r="5" spans="1:6" ht="15.75" thickBot="1">
      <c r="A5" s="1" t="s">
        <v>8</v>
      </c>
      <c r="B5" s="3" t="s">
        <v>16</v>
      </c>
      <c r="C5" s="1" t="s">
        <v>7</v>
      </c>
      <c r="D5" s="1">
        <f>D4*25%</f>
        <v>4983.75</v>
      </c>
      <c r="E5" s="1"/>
      <c r="F5" s="1">
        <f>D5*E4</f>
        <v>3737812.5</v>
      </c>
    </row>
    <row r="6" spans="1:6" ht="15.75" thickBot="1">
      <c r="A6" s="1" t="s">
        <v>9</v>
      </c>
      <c r="B6" s="3" t="s">
        <v>17</v>
      </c>
      <c r="C6" s="1" t="s">
        <v>7</v>
      </c>
      <c r="D6" s="1">
        <v>19935</v>
      </c>
      <c r="E6" s="1">
        <v>470</v>
      </c>
      <c r="F6" s="1">
        <f>D6*E6</f>
        <v>9369450</v>
      </c>
    </row>
    <row r="7" spans="1:6" ht="15.75" thickBot="1">
      <c r="A7" s="1" t="s">
        <v>10</v>
      </c>
      <c r="B7" s="3" t="s">
        <v>18</v>
      </c>
      <c r="C7" s="1" t="s">
        <v>7</v>
      </c>
      <c r="D7" s="1">
        <f>D6*1.25</f>
        <v>24918.75</v>
      </c>
      <c r="E7" s="1">
        <v>300</v>
      </c>
      <c r="F7" s="1">
        <f>D7*E7</f>
        <v>7475625</v>
      </c>
    </row>
    <row r="8" spans="1:6" ht="16.5" customHeight="1" thickBot="1">
      <c r="A8" s="1" t="s">
        <v>11</v>
      </c>
      <c r="B8" s="3" t="s">
        <v>19</v>
      </c>
      <c r="C8" s="1" t="s">
        <v>7</v>
      </c>
      <c r="D8" s="1">
        <v>19935</v>
      </c>
      <c r="E8" s="1">
        <v>1200</v>
      </c>
      <c r="F8" s="1">
        <f>D8*E8</f>
        <v>23922000</v>
      </c>
    </row>
    <row r="9" spans="1:6" ht="15.75" thickBot="1">
      <c r="A9" s="1" t="s">
        <v>12</v>
      </c>
      <c r="B9" s="3" t="s">
        <v>20</v>
      </c>
      <c r="C9" s="1" t="s">
        <v>7</v>
      </c>
      <c r="D9" s="1">
        <v>19935</v>
      </c>
      <c r="E9" s="1">
        <v>50</v>
      </c>
      <c r="F9" s="1">
        <f>E9*1920</f>
        <v>96000</v>
      </c>
    </row>
    <row r="10" spans="1:6" ht="15.75" thickBot="1">
      <c r="A10" s="9" t="s">
        <v>22</v>
      </c>
      <c r="B10" s="10"/>
      <c r="C10" s="10"/>
      <c r="D10" s="11"/>
      <c r="E10" s="7"/>
      <c r="F10" s="8">
        <f>F11/1.18</f>
        <v>50467913.135593221</v>
      </c>
    </row>
    <row r="11" spans="1:6" ht="15.75" thickBot="1">
      <c r="A11" s="9" t="s">
        <v>13</v>
      </c>
      <c r="B11" s="10"/>
      <c r="C11" s="10"/>
      <c r="D11" s="11"/>
      <c r="E11" s="4" t="s">
        <v>14</v>
      </c>
      <c r="F11" s="5">
        <f>SUM(F4:F9)</f>
        <v>59552137.5</v>
      </c>
    </row>
  </sheetData>
  <mergeCells count="2">
    <mergeCell ref="A11:D11"/>
    <mergeCell ref="A10:D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Larionov_AB</dc:creator>
  <cp:lastModifiedBy>Larionov_AB</cp:lastModifiedBy>
  <dcterms:created xsi:type="dcterms:W3CDTF">2012-06-09T12:34:12Z</dcterms:created>
  <dcterms:modified xsi:type="dcterms:W3CDTF">2012-06-14T16:24:46Z</dcterms:modified>
</cp:coreProperties>
</file>