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externalReferences>
    <externalReference r:id="rId4"/>
    <externalReference r:id="rId5"/>
  </externalReferences>
  <definedNames>
    <definedName name="Наименование_филиала">[1]справочник!$A$2:$A$13</definedName>
  </definedNames>
  <calcPr calcId="145621"/>
</workbook>
</file>

<file path=xl/calcChain.xml><?xml version="1.0" encoding="utf-8"?>
<calcChain xmlns="http://schemas.openxmlformats.org/spreadsheetml/2006/main">
  <c r="E6" i="1" l="1"/>
  <c r="E7" i="1"/>
  <c r="E8" i="1"/>
  <c r="E9" i="1"/>
  <c r="E10" i="1"/>
  <c r="E11" i="1"/>
  <c r="E12" i="1"/>
  <c r="E13" i="1"/>
  <c r="E14" i="1"/>
  <c r="E15" i="1"/>
  <c r="E5" i="1"/>
  <c r="D6" i="1"/>
  <c r="D7" i="1"/>
  <c r="D8" i="1"/>
  <c r="D9" i="1"/>
  <c r="D10" i="1"/>
  <c r="D11" i="1"/>
  <c r="D12" i="1"/>
  <c r="D13" i="1"/>
  <c r="D14" i="1"/>
  <c r="D15" i="1"/>
  <c r="D5" i="1"/>
  <c r="C6" i="1"/>
  <c r="C7" i="1"/>
  <c r="C8" i="1"/>
  <c r="C9" i="1"/>
  <c r="C10" i="1"/>
  <c r="C11" i="1"/>
  <c r="C12" i="1"/>
  <c r="C13" i="1"/>
  <c r="C14" i="1"/>
  <c r="C15" i="1"/>
  <c r="C5" i="1"/>
  <c r="B6" i="1"/>
  <c r="B7" i="1"/>
  <c r="B8" i="1"/>
  <c r="B9" i="1"/>
  <c r="B10" i="1"/>
  <c r="B11" i="1"/>
  <c r="B12" i="1"/>
  <c r="B13" i="1"/>
  <c r="B14" i="1"/>
  <c r="B15" i="1"/>
  <c r="B5" i="1"/>
  <c r="E16" i="1" l="1"/>
  <c r="F7" i="1"/>
  <c r="F9" i="1"/>
  <c r="F11" i="1"/>
  <c r="F13" i="1"/>
  <c r="D16" i="1"/>
  <c r="F14" i="1"/>
  <c r="F12" i="1"/>
  <c r="F10" i="1"/>
  <c r="F8" i="1"/>
  <c r="F6" i="1"/>
  <c r="B16" i="1" l="1"/>
  <c r="F15" i="1"/>
  <c r="F5" i="1"/>
  <c r="C16" i="1"/>
  <c r="F16" i="1" l="1"/>
</calcChain>
</file>

<file path=xl/sharedStrings.xml><?xml version="1.0" encoding="utf-8"?>
<sst xmlns="http://schemas.openxmlformats.org/spreadsheetml/2006/main" count="20" uniqueCount="20">
  <si>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</si>
  <si>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</si>
  <si>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</si>
  <si>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</si>
  <si>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</si>
  <si>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</si>
  <si>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Орелэнерго</t>
  </si>
  <si>
    <t>Смоленскэнерго</t>
  </si>
  <si>
    <t>Тамбовэнерго</t>
  </si>
  <si>
    <t>Тверьэнерго</t>
  </si>
  <si>
    <t>Ярэнерго</t>
  </si>
  <si>
    <t>Резервируемая максимальная мощность, кВт</t>
  </si>
  <si>
    <t>ВН (110кВ и выше)</t>
  </si>
  <si>
    <t>СН1 (35кВ)</t>
  </si>
  <si>
    <t>СН2 (6-20 кВ)</t>
  </si>
  <si>
    <t>НН (0,4 кВ)</t>
  </si>
  <si>
    <t>Итого</t>
  </si>
  <si>
    <t>ИТОГО ОАО "МРСК Центра"</t>
  </si>
  <si>
    <t xml:space="preserve">Величина резервируемой максимальной мощностиза за 2 квартал 2013 года по потребителям,  максимальная мощность энергопринимающих устройств которых в границах балансовой принадлежности составляет не менее 670 кВт и в отношении которых ОАО "МРСК Центра" согласно условиям договоров оказывает услуги по передаче электрической энергии
</t>
  </si>
  <si>
    <t>Наименование филиала
ОАО "МРСК Центра"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</si>
</sst>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_ ;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Fill="1"/>
    <xf numFmtId="0" fontId="2" fillId="0" borderId="0" xfId="0" applyFont="1"/>
    <xf numFmtId="3" fontId="2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right"/>
    </xf>
    <xf numFmtId="164" fontId="2" fillId="0" borderId="1" xfId="1" applyNumberFormat="1" applyFont="1" applyFill="1" applyBorder="1"/>
    <xf numFmtId="164" fontId="3" fillId="0" borderId="1" xfId="1" applyNumberFormat="1" applyFont="1" applyFill="1" applyBorder="1"/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77;&#1087;&#1072;&#1088;&#1090;&#1072;&#1084;&#1077;&#1085;&#1090;&#1099;\&#1044;&#1080;&#1088;&#1077;&#1082;&#1090;&#1086;&#1088;%20&#1087;&#1086;%20&#1088;&#1077;&#1072;&#1083;&#1080;&#1079;&#1072;&#1094;&#1080;&#1080;%20&#1101;&#1083;&#1077;&#1082;&#1090;&#1088;&#1086;&#1089;&#1077;&#1090;&#1077;&#1074;&#1099;&#1093;%20&#1091;&#1089;&#1083;&#1091;&#1075;\&#1058;&#1088;&#1072;&#1085;&#1089;&#1087;&#1086;&#1088;&#1090;\&#1054;&#1056;&#1059;&#1055;&#1069;&#1069;\61-&#1056;&#1052;&#1052;\&#1056;&#1052;&#1052;%203%20&#1082;&#1074;&#1072;&#1088;&#1090;&#1072;&#1083;%202012\10%20&#1086;&#1082;&#1090;&#1103;&#1073;&#1088;&#1100;\&#1056;&#1052;&#1052;%20&#1052;&#1056;&#1057;&#105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52;&#1052;77_13&#1082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АО &quot;МРСК Центра&quot;"/>
      <sheetName val="Белгородэнерго"/>
      <sheetName val="Брянскэнерго"/>
      <sheetName val="Воронежэнерго"/>
      <sheetName val="Костромаэнерго"/>
      <sheetName val="Липецкэнерго"/>
      <sheetName val="Курскэнерго"/>
      <sheetName val="Орелэнерго"/>
      <sheetName val="Смоленскэнерго"/>
      <sheetName val="Тамбовэнерго"/>
      <sheetName val="Тверьэнерго"/>
      <sheetName val="Ярэнерго"/>
      <sheetName val="Яргорэлектросеть"/>
      <sheetName val="справочн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Белгородэнерго</v>
          </cell>
        </row>
        <row r="3">
          <cell r="A3" t="str">
            <v>Брянскэнерго</v>
          </cell>
        </row>
        <row r="4">
          <cell r="A4" t="str">
            <v>Воронежэнерго</v>
          </cell>
        </row>
        <row r="5">
          <cell r="A5" t="str">
            <v>Костромаэнерго</v>
          </cell>
        </row>
        <row r="6">
          <cell r="A6" t="str">
            <v>Курскэнерго</v>
          </cell>
        </row>
        <row r="7">
          <cell r="A7" t="str">
            <v>Липецкэнерго</v>
          </cell>
        </row>
        <row r="8">
          <cell r="A8" t="str">
            <v>Орелэнерго</v>
          </cell>
        </row>
        <row r="9">
          <cell r="A9" t="str">
            <v>Смоленскэнерго</v>
          </cell>
        </row>
        <row r="10">
          <cell r="A10" t="str">
            <v>Тамбовэнерго</v>
          </cell>
        </row>
        <row r="11">
          <cell r="A11" t="str">
            <v>Тверьэнерго</v>
          </cell>
        </row>
        <row r="12">
          <cell r="A12" t="str">
            <v>Ярэнерго</v>
          </cell>
        </row>
        <row r="13">
          <cell r="A13" t="str">
            <v>Яргорэлектросеть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5">
          <cell r="Q5">
            <v>2873.1933333333332</v>
          </cell>
          <cell r="R5">
            <v>137020.37669752198</v>
          </cell>
          <cell r="S5">
            <v>26295.636666666669</v>
          </cell>
          <cell r="T5">
            <v>304069.05936789128</v>
          </cell>
        </row>
        <row r="6">
          <cell r="Q6">
            <v>24328.133333333331</v>
          </cell>
          <cell r="R6">
            <v>34817.699999999997</v>
          </cell>
          <cell r="S6">
            <v>26094</v>
          </cell>
          <cell r="T6">
            <v>280155.16666666669</v>
          </cell>
        </row>
        <row r="7">
          <cell r="Q7">
            <v>41223.077846594599</v>
          </cell>
          <cell r="R7">
            <v>161151.30791117807</v>
          </cell>
          <cell r="S7">
            <v>28637.058241183768</v>
          </cell>
          <cell r="T7">
            <v>621923.36725394311</v>
          </cell>
        </row>
        <row r="8">
          <cell r="Q8">
            <v>1000</v>
          </cell>
          <cell r="R8">
            <v>66765.648036700572</v>
          </cell>
          <cell r="S8">
            <v>17290.922162708961</v>
          </cell>
          <cell r="T8">
            <v>194770.93753934823</v>
          </cell>
        </row>
        <row r="9">
          <cell r="Q9">
            <v>933</v>
          </cell>
          <cell r="R9">
            <v>51995.19</v>
          </cell>
          <cell r="S9">
            <v>24833</v>
          </cell>
          <cell r="T9">
            <v>256224.08333333334</v>
          </cell>
        </row>
        <row r="10">
          <cell r="Q10">
            <v>0</v>
          </cell>
          <cell r="R10">
            <v>90353.966731546054</v>
          </cell>
          <cell r="S10">
            <v>25328.222333333335</v>
          </cell>
          <cell r="T10">
            <v>568508.06666666665</v>
          </cell>
        </row>
        <row r="11">
          <cell r="Q11">
            <v>8967.3333333333339</v>
          </cell>
          <cell r="R11">
            <v>99729.237028806587</v>
          </cell>
          <cell r="S11">
            <v>5273.333333333333</v>
          </cell>
          <cell r="T11">
            <v>541123.60609876539</v>
          </cell>
        </row>
        <row r="12">
          <cell r="Q12">
            <v>0</v>
          </cell>
          <cell r="R12">
            <v>34815.254444444443</v>
          </cell>
          <cell r="S12">
            <v>19574.235761316872</v>
          </cell>
          <cell r="T12">
            <v>547394.39122482133</v>
          </cell>
        </row>
        <row r="13">
          <cell r="Q13">
            <v>1215.3555137141393</v>
          </cell>
          <cell r="R13">
            <v>27110.608492330717</v>
          </cell>
          <cell r="S13">
            <v>11046.155012601652</v>
          </cell>
          <cell r="T13">
            <v>95030.492109004292</v>
          </cell>
        </row>
        <row r="14">
          <cell r="Q14">
            <v>2811.3082805639242</v>
          </cell>
          <cell r="R14">
            <v>53056.302757418242</v>
          </cell>
          <cell r="S14">
            <v>102980.89439560997</v>
          </cell>
          <cell r="T14">
            <v>437072.88539481862</v>
          </cell>
        </row>
        <row r="15">
          <cell r="Q15">
            <v>0</v>
          </cell>
          <cell r="R15">
            <v>15546.666666666666</v>
          </cell>
          <cell r="S15">
            <v>64955.666666666664</v>
          </cell>
          <cell r="T15">
            <v>223249.66666666666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tabSelected="1" zoomScale="120" zoomScaleNormal="120" workbookViewId="0">
      <selection activeCell="F19" sqref="F19"/>
    </sheetView>
  </sheetViews>
  <sheetFormatPr defaultRowHeight="15" x14ac:dyDescent="0.25"/>
  <cols>
    <col min="1" max="1" width="31.85546875" style="2" customWidth="1"/>
    <col min="2" max="6" width="10.140625" style="2" customWidth="1"/>
    <col min="7" max="16384" width="9.140625" style="2"/>
  </cols>
  <sheetData>
    <row r="1" spans="1:6" s="1" customFormat="1" ht="81.75" customHeight="1" x14ac:dyDescent="0.25">
      <c r="A1" s="11" t="s">
        <v>18</v>
      </c>
      <c r="B1" s="11"/>
      <c r="C1" s="11"/>
      <c r="D1" s="11"/>
      <c r="E1" s="11"/>
      <c r="F1" s="11"/>
    </row>
    <row r="2" spans="1:6" s="1" customFormat="1" x14ac:dyDescent="0.25"/>
    <row r="3" spans="1:6" s="3" customFormat="1" ht="23.25" customHeight="1" x14ac:dyDescent="0.25">
      <c r="A3" s="12" t="s">
        <v>19</v>
      </c>
      <c r="B3" s="10" t="s">
        <v>11</v>
      </c>
      <c r="C3" s="10"/>
      <c r="D3" s="10"/>
      <c r="E3" s="10"/>
      <c r="F3" s="10"/>
    </row>
    <row r="4" spans="1:6" s="3" customFormat="1" ht="42.75" x14ac:dyDescent="0.25">
      <c r="A4" s="13"/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</row>
    <row r="5" spans="1:6" s="3" customFormat="1" x14ac:dyDescent="0.25">
      <c r="A5" s="5" t="s">
        <v>0</v>
      </c>
      <c r="B5" s="6">
        <f>[2]Лист1!T5</f>
        <v>304069.05936789128</v>
      </c>
      <c r="C5" s="7">
        <f>[2]Лист1!S5</f>
        <v>26295.636666666669</v>
      </c>
      <c r="D5" s="7">
        <f>[2]Лист1!R5</f>
        <v>137020.37669752198</v>
      </c>
      <c r="E5" s="7">
        <f>[2]Лист1!Q5</f>
        <v>2873.1933333333332</v>
      </c>
      <c r="F5" s="8">
        <f t="shared" ref="F5:F15" si="0">SUM(B5:E5)</f>
        <v>470258.26606541325</v>
      </c>
    </row>
    <row r="6" spans="1:6" s="3" customFormat="1" x14ac:dyDescent="0.25">
      <c r="A6" s="5" t="s">
        <v>1</v>
      </c>
      <c r="B6" s="6">
        <f>[2]Лист1!T6</f>
        <v>280155.16666666669</v>
      </c>
      <c r="C6" s="7">
        <f>[2]Лист1!S6</f>
        <v>26094</v>
      </c>
      <c r="D6" s="7">
        <f>[2]Лист1!R6</f>
        <v>34817.699999999997</v>
      </c>
      <c r="E6" s="7">
        <f>[2]Лист1!Q6</f>
        <v>24328.133333333331</v>
      </c>
      <c r="F6" s="8">
        <f t="shared" si="0"/>
        <v>365395</v>
      </c>
    </row>
    <row r="7" spans="1:6" s="3" customFormat="1" x14ac:dyDescent="0.25">
      <c r="A7" s="5" t="s">
        <v>2</v>
      </c>
      <c r="B7" s="6">
        <f>[2]Лист1!T7</f>
        <v>621923.36725394311</v>
      </c>
      <c r="C7" s="7">
        <f>[2]Лист1!S7</f>
        <v>28637.058241183768</v>
      </c>
      <c r="D7" s="7">
        <f>[2]Лист1!R7</f>
        <v>161151.30791117807</v>
      </c>
      <c r="E7" s="7">
        <f>[2]Лист1!Q7</f>
        <v>41223.077846594599</v>
      </c>
      <c r="F7" s="8">
        <f t="shared" si="0"/>
        <v>852934.81125289958</v>
      </c>
    </row>
    <row r="8" spans="1:6" s="3" customFormat="1" x14ac:dyDescent="0.25">
      <c r="A8" s="5" t="s">
        <v>3</v>
      </c>
      <c r="B8" s="6">
        <f>[2]Лист1!T8</f>
        <v>194770.93753934823</v>
      </c>
      <c r="C8" s="7">
        <f>[2]Лист1!S8</f>
        <v>17290.922162708961</v>
      </c>
      <c r="D8" s="7">
        <f>[2]Лист1!R8</f>
        <v>66765.648036700572</v>
      </c>
      <c r="E8" s="7">
        <f>[2]Лист1!Q8</f>
        <v>1000</v>
      </c>
      <c r="F8" s="8">
        <f t="shared" si="0"/>
        <v>279827.50773875776</v>
      </c>
    </row>
    <row r="9" spans="1:6" s="3" customFormat="1" x14ac:dyDescent="0.25">
      <c r="A9" s="5" t="s">
        <v>4</v>
      </c>
      <c r="B9" s="6">
        <f>[2]Лист1!T9</f>
        <v>256224.08333333334</v>
      </c>
      <c r="C9" s="7">
        <f>[2]Лист1!S9</f>
        <v>24833</v>
      </c>
      <c r="D9" s="7">
        <f>[2]Лист1!R9</f>
        <v>51995.19</v>
      </c>
      <c r="E9" s="7">
        <f>[2]Лист1!Q9</f>
        <v>933</v>
      </c>
      <c r="F9" s="8">
        <f t="shared" si="0"/>
        <v>333985.27333333337</v>
      </c>
    </row>
    <row r="10" spans="1:6" s="3" customFormat="1" x14ac:dyDescent="0.25">
      <c r="A10" s="5" t="s">
        <v>5</v>
      </c>
      <c r="B10" s="6">
        <f>[2]Лист1!T10</f>
        <v>568508.06666666665</v>
      </c>
      <c r="C10" s="7">
        <f>[2]Лист1!S10</f>
        <v>25328.222333333335</v>
      </c>
      <c r="D10" s="7">
        <f>[2]Лист1!R10</f>
        <v>90353.966731546054</v>
      </c>
      <c r="E10" s="7">
        <f>[2]Лист1!Q10</f>
        <v>0</v>
      </c>
      <c r="F10" s="8">
        <f t="shared" si="0"/>
        <v>684190.25573154609</v>
      </c>
    </row>
    <row r="11" spans="1:6" s="3" customFormat="1" x14ac:dyDescent="0.25">
      <c r="A11" s="5" t="s">
        <v>6</v>
      </c>
      <c r="B11" s="6">
        <f>[2]Лист1!T11</f>
        <v>541123.60609876539</v>
      </c>
      <c r="C11" s="7">
        <f>[2]Лист1!S11</f>
        <v>5273.333333333333</v>
      </c>
      <c r="D11" s="7">
        <f>[2]Лист1!R11</f>
        <v>99729.237028806587</v>
      </c>
      <c r="E11" s="7">
        <f>[2]Лист1!Q11</f>
        <v>8967.3333333333339</v>
      </c>
      <c r="F11" s="8">
        <f t="shared" si="0"/>
        <v>655093.50979423872</v>
      </c>
    </row>
    <row r="12" spans="1:6" s="3" customFormat="1" x14ac:dyDescent="0.25">
      <c r="A12" s="5" t="s">
        <v>7</v>
      </c>
      <c r="B12" s="6">
        <f>[2]Лист1!T12</f>
        <v>547394.39122482133</v>
      </c>
      <c r="C12" s="7">
        <f>[2]Лист1!S12</f>
        <v>19574.235761316872</v>
      </c>
      <c r="D12" s="7">
        <f>[2]Лист1!R12</f>
        <v>34815.254444444443</v>
      </c>
      <c r="E12" s="7">
        <f>[2]Лист1!Q12</f>
        <v>0</v>
      </c>
      <c r="F12" s="8">
        <f t="shared" si="0"/>
        <v>601783.88143058261</v>
      </c>
    </row>
    <row r="13" spans="1:6" s="3" customFormat="1" x14ac:dyDescent="0.25">
      <c r="A13" s="5" t="s">
        <v>8</v>
      </c>
      <c r="B13" s="6">
        <f>[2]Лист1!T13</f>
        <v>95030.492109004292</v>
      </c>
      <c r="C13" s="7">
        <f>[2]Лист1!S13</f>
        <v>11046.155012601652</v>
      </c>
      <c r="D13" s="7">
        <f>[2]Лист1!R13</f>
        <v>27110.608492330717</v>
      </c>
      <c r="E13" s="7">
        <f>[2]Лист1!Q13</f>
        <v>1215.3555137141393</v>
      </c>
      <c r="F13" s="8">
        <f t="shared" si="0"/>
        <v>134402.6111276508</v>
      </c>
    </row>
    <row r="14" spans="1:6" s="3" customFormat="1" x14ac:dyDescent="0.25">
      <c r="A14" s="5" t="s">
        <v>9</v>
      </c>
      <c r="B14" s="6">
        <f>[2]Лист1!T14</f>
        <v>437072.88539481862</v>
      </c>
      <c r="C14" s="7">
        <f>[2]Лист1!S14</f>
        <v>102980.89439560997</v>
      </c>
      <c r="D14" s="7">
        <f>[2]Лист1!R14</f>
        <v>53056.302757418242</v>
      </c>
      <c r="E14" s="7">
        <f>[2]Лист1!Q14</f>
        <v>2811.3082805639242</v>
      </c>
      <c r="F14" s="8">
        <f t="shared" si="0"/>
        <v>595921.39082841075</v>
      </c>
    </row>
    <row r="15" spans="1:6" s="3" customFormat="1" x14ac:dyDescent="0.25">
      <c r="A15" s="5" t="s">
        <v>10</v>
      </c>
      <c r="B15" s="6">
        <f>[2]Лист1!T15</f>
        <v>223249.66666666666</v>
      </c>
      <c r="C15" s="7">
        <f>[2]Лист1!S15</f>
        <v>64955.666666666664</v>
      </c>
      <c r="D15" s="7">
        <f>[2]Лист1!R15</f>
        <v>15546.666666666666</v>
      </c>
      <c r="E15" s="7">
        <f>[2]Лист1!Q15</f>
        <v>0</v>
      </c>
      <c r="F15" s="8">
        <f t="shared" si="0"/>
        <v>303752</v>
      </c>
    </row>
    <row r="16" spans="1:6" s="3" customFormat="1" ht="28.5" x14ac:dyDescent="0.25">
      <c r="A16" s="9" t="s">
        <v>17</v>
      </c>
      <c r="B16" s="14">
        <f>SUM(B5:B15)</f>
        <v>4069521.7223219257</v>
      </c>
      <c r="C16" s="14">
        <f>SUM(C5:C15)</f>
        <v>352309.12457342126</v>
      </c>
      <c r="D16" s="14">
        <f>SUM(D5:D15)</f>
        <v>772362.25876661332</v>
      </c>
      <c r="E16" s="14">
        <f t="shared" ref="E16" si="1">SUM(E5:E15)</f>
        <v>83351.40164087266</v>
      </c>
      <c r="F16" s="14">
        <f>SUM(B16:E16)</f>
        <v>5277544.5073028328</v>
      </c>
    </row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</sheetData>
  <mergeCells count="3">
    <mergeCell ref="A3:A4"/>
    <mergeCell ref="B3:F3"/>
    <mergeCell ref="A1:F1"/>
  </mergeCells>
  <dataValidations count="1">
    <dataValidation type="list" allowBlank="1" showInputMessage="1" showErrorMessage="1" sqref="A5:A15">
      <formula1>Наименование_филиала</formula1>
    </dataValidation>
  </dataValidation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2013-07-22T13:22:25Z</dcterms:modified>
</cp:coreProperties>
</file>